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<sst xmlns="http://schemas.openxmlformats.org/spreadsheetml/2006/main" count="162" uniqueCount="89">
  <si>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</si>
  <si>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</si>
  <si>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</si>
  <si>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</si>
  <si>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</si>
  <si>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</si>
  <si>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</si>
  <si>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</si>
  <si>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</si>
  <si>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</si>
  <si>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</si>
  <si>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</si>
  <si>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</si>
  <si>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</si>
  <si>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</si>
  <si>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</si>
  <si>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</si>
  <si>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</si>
  <si>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</si>
  <si>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</si>
  <si>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</si>
  <si>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</si>
  <si>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</si>
  <si>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</si>
  <si>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</si>
  <si>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</si>
  <si>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</si>
  <si>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</si>
  <si>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</si>
  <si>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</si>
  <si>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</si>
  <si>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</si>
  <si>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</si>
  <si>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</si>
  <si>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</si>
  <si>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</si>
  <si>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</si>
  <si>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</si>
  <si>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</si>
  <si>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</si>
  <si>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</si>
  <si>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</si>
  <si>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</si>
  <si>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</si>
  <si>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</si>
  <si>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</si>
  <si>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</si>
  <si>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</si>
  <si>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</si>
  <si>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</si>
  <si>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</si>
  <si>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</si>
  <si>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</si>
  <si>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</si>
  <si>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</si>
  <si>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</si>
  <si>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</si>
  <si>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</si>
  <si>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</si>
  <si>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</si>
  <si>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</si>
  <si>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</si>
  <si>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</si>
  <si>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</si>
  <si>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</si>
  <si>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</si>
  <si>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</si>
  <si>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</si>
  <si>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</si>
  <si>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</si>
  <si>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</si>
  <si>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</si>
  <si>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</si>
  <si>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</si>
  <si>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</si>
  <si>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</si>
  <si>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</si>
  <si>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</si>
  <si>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</si>
  <si>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</si>
  <si>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</si>
  <si>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</si>
  <si>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</si>
  <si>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</si>
  <si>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</si>
  <si>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</si>
  <si>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</si>
  <si>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Estatal de la Educación para los Adultos del Estado de Campeche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</si>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</sst>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I161" sqref="B2:I16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17443056</v>
      </c>
      <c r="E10" s="14">
        <f t="shared" si="0"/>
        <v>0</v>
      </c>
      <c r="F10" s="14">
        <f t="shared" si="0"/>
        <v>17443056</v>
      </c>
      <c r="G10" s="14">
        <f t="shared" si="0"/>
        <v>17443056</v>
      </c>
      <c r="H10" s="14">
        <f t="shared" si="0"/>
        <v>17403495</v>
      </c>
      <c r="I10" s="14">
        <f t="shared" si="0"/>
        <v>7.275957614183426E-12</v>
      </c>
    </row>
    <row r="11" spans="2:9" ht="12.75">
      <c r="B11" s="3" t="s">
        <v>12</v>
      </c>
      <c r="C11" s="9"/>
      <c r="D11" s="15">
        <f aca="true" t="shared" si="1" ref="D11:I11">SUM(D12:D18)</f>
        <v>9594914</v>
      </c>
      <c r="E11" s="15">
        <f t="shared" si="1"/>
        <v>-583142.3500000001</v>
      </c>
      <c r="F11" s="15">
        <f t="shared" si="1"/>
        <v>9011771.65</v>
      </c>
      <c r="G11" s="15">
        <f t="shared" si="1"/>
        <v>9011771.65</v>
      </c>
      <c r="H11" s="15">
        <f t="shared" si="1"/>
        <v>9011771.65</v>
      </c>
      <c r="I11" s="15">
        <f t="shared" si="1"/>
        <v>0</v>
      </c>
    </row>
    <row r="12" spans="2:9" ht="12.75">
      <c r="B12" s="13" t="s">
        <v>13</v>
      </c>
      <c r="C12" s="11"/>
      <c r="D12" s="15"/>
      <c r="E12" s="16"/>
      <c r="F12" s="16">
        <f>D12+E12</f>
        <v>0</v>
      </c>
      <c r="G12" s="16"/>
      <c r="H12" s="16"/>
      <c r="I12" s="16">
        <f>F12-G12</f>
        <v>0</v>
      </c>
    </row>
    <row r="13" spans="2:9" ht="12.75">
      <c r="B13" s="13" t="s">
        <v>14</v>
      </c>
      <c r="C13" s="11"/>
      <c r="D13" s="15">
        <v>5859000</v>
      </c>
      <c r="E13" s="16">
        <v>-783749.41</v>
      </c>
      <c r="F13" s="16">
        <f aca="true" t="shared" si="2" ref="F13:F18">D13+E13</f>
        <v>5075250.59</v>
      </c>
      <c r="G13" s="16">
        <v>5075250.59</v>
      </c>
      <c r="H13" s="16">
        <v>5075250.59</v>
      </c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/>
      <c r="E14" s="16"/>
      <c r="F14" s="16">
        <f t="shared" si="2"/>
        <v>0</v>
      </c>
      <c r="G14" s="16"/>
      <c r="H14" s="16"/>
      <c r="I14" s="16">
        <f t="shared" si="3"/>
        <v>0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200000</v>
      </c>
      <c r="E16" s="16">
        <v>38680</v>
      </c>
      <c r="F16" s="16">
        <f t="shared" si="2"/>
        <v>238680</v>
      </c>
      <c r="G16" s="16">
        <v>238680</v>
      </c>
      <c r="H16" s="16">
        <v>238680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3535914</v>
      </c>
      <c r="E18" s="16">
        <v>161927.06</v>
      </c>
      <c r="F18" s="16">
        <f t="shared" si="2"/>
        <v>3697841.06</v>
      </c>
      <c r="G18" s="16">
        <v>3697841.06</v>
      </c>
      <c r="H18" s="16">
        <v>3697841.06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900000</v>
      </c>
      <c r="E19" s="15">
        <f t="shared" si="4"/>
        <v>-670000</v>
      </c>
      <c r="F19" s="15">
        <f t="shared" si="4"/>
        <v>230000</v>
      </c>
      <c r="G19" s="15">
        <f t="shared" si="4"/>
        <v>230000</v>
      </c>
      <c r="H19" s="15">
        <f t="shared" si="4"/>
        <v>230000</v>
      </c>
      <c r="I19" s="15">
        <f t="shared" si="4"/>
        <v>0</v>
      </c>
    </row>
    <row r="20" spans="2:9" ht="12.75">
      <c r="B20" s="13" t="s">
        <v>21</v>
      </c>
      <c r="C20" s="11"/>
      <c r="D20" s="15">
        <v>0</v>
      </c>
      <c r="E20" s="16">
        <v>0</v>
      </c>
      <c r="F20" s="15">
        <f aca="true" t="shared" si="5" ref="F20:F28">D20+E20</f>
        <v>0</v>
      </c>
      <c r="G20" s="16">
        <v>0</v>
      </c>
      <c r="H20" s="16">
        <v>0</v>
      </c>
      <c r="I20" s="16">
        <f>F20-G20</f>
        <v>0</v>
      </c>
    </row>
    <row r="21" spans="2:9" ht="12.75">
      <c r="B21" s="13" t="s">
        <v>22</v>
      </c>
      <c r="C21" s="11"/>
      <c r="D21" s="15"/>
      <c r="E21" s="16"/>
      <c r="F21" s="15">
        <f t="shared" si="5"/>
        <v>0</v>
      </c>
      <c r="G21" s="16"/>
      <c r="H21" s="16"/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900000</v>
      </c>
      <c r="E25" s="16">
        <v>-670000</v>
      </c>
      <c r="F25" s="15">
        <f t="shared" si="5"/>
        <v>230000</v>
      </c>
      <c r="G25" s="16">
        <v>230000</v>
      </c>
      <c r="H25" s="16">
        <v>230000</v>
      </c>
      <c r="I25" s="16">
        <f t="shared" si="6"/>
        <v>0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/>
      <c r="E28" s="16"/>
      <c r="F28" s="15">
        <f t="shared" si="5"/>
        <v>0</v>
      </c>
      <c r="G28" s="16"/>
      <c r="H28" s="16"/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1829541</v>
      </c>
      <c r="E29" s="15">
        <f t="shared" si="7"/>
        <v>2851763.04</v>
      </c>
      <c r="F29" s="15">
        <f t="shared" si="7"/>
        <v>4681304.04</v>
      </c>
      <c r="G29" s="15">
        <f t="shared" si="7"/>
        <v>4681304.04</v>
      </c>
      <c r="H29" s="15">
        <f t="shared" si="7"/>
        <v>4641743.04</v>
      </c>
      <c r="I29" s="15">
        <f t="shared" si="7"/>
        <v>7.275957614183426E-12</v>
      </c>
    </row>
    <row r="30" spans="2:9" ht="12.75">
      <c r="B30" s="13" t="s">
        <v>31</v>
      </c>
      <c r="C30" s="11"/>
      <c r="D30" s="15"/>
      <c r="E30" s="16"/>
      <c r="F30" s="15">
        <f aca="true" t="shared" si="8" ref="F30:F38">D30+E30</f>
        <v>0</v>
      </c>
      <c r="G30" s="16"/>
      <c r="H30" s="16"/>
      <c r="I30" s="16">
        <f t="shared" si="6"/>
        <v>0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282000</v>
      </c>
      <c r="E32" s="16">
        <v>-214720</v>
      </c>
      <c r="F32" s="15">
        <f t="shared" si="8"/>
        <v>67280</v>
      </c>
      <c r="G32" s="16">
        <v>67280</v>
      </c>
      <c r="H32" s="16">
        <v>67280</v>
      </c>
      <c r="I32" s="16">
        <f t="shared" si="6"/>
        <v>0</v>
      </c>
    </row>
    <row r="33" spans="2:9" ht="12.75">
      <c r="B33" s="13" t="s">
        <v>34</v>
      </c>
      <c r="C33" s="11"/>
      <c r="D33" s="15">
        <v>960</v>
      </c>
      <c r="E33" s="16">
        <v>-960</v>
      </c>
      <c r="F33" s="15">
        <f t="shared" si="8"/>
        <v>0</v>
      </c>
      <c r="G33" s="16">
        <v>0</v>
      </c>
      <c r="H33" s="16">
        <v>0</v>
      </c>
      <c r="I33" s="16">
        <f t="shared" si="6"/>
        <v>0</v>
      </c>
    </row>
    <row r="34" spans="2:9" ht="12.75">
      <c r="B34" s="13" t="s">
        <v>35</v>
      </c>
      <c r="C34" s="11"/>
      <c r="D34" s="15"/>
      <c r="E34" s="16"/>
      <c r="F34" s="15">
        <f t="shared" si="8"/>
        <v>0</v>
      </c>
      <c r="G34" s="16"/>
      <c r="H34" s="16"/>
      <c r="I34" s="16">
        <f t="shared" si="6"/>
        <v>0</v>
      </c>
    </row>
    <row r="35" spans="2:9" ht="12.75">
      <c r="B35" s="13" t="s">
        <v>36</v>
      </c>
      <c r="C35" s="11"/>
      <c r="D35" s="15">
        <v>641870.64</v>
      </c>
      <c r="E35" s="16">
        <v>-244008.04</v>
      </c>
      <c r="F35" s="15">
        <f t="shared" si="8"/>
        <v>397862.6</v>
      </c>
      <c r="G35" s="16">
        <v>397862.6</v>
      </c>
      <c r="H35" s="16">
        <v>397862.6</v>
      </c>
      <c r="I35" s="16">
        <f t="shared" si="6"/>
        <v>0</v>
      </c>
    </row>
    <row r="36" spans="2:9" ht="12.75">
      <c r="B36" s="13" t="s">
        <v>37</v>
      </c>
      <c r="C36" s="11"/>
      <c r="D36" s="15">
        <v>337480.36</v>
      </c>
      <c r="E36" s="16">
        <v>-272198.85</v>
      </c>
      <c r="F36" s="15">
        <f t="shared" si="8"/>
        <v>65281.51000000001</v>
      </c>
      <c r="G36" s="16">
        <v>65281.51</v>
      </c>
      <c r="H36" s="16">
        <v>65281.51</v>
      </c>
      <c r="I36" s="16">
        <f t="shared" si="6"/>
        <v>0</v>
      </c>
    </row>
    <row r="37" spans="2:9" ht="12.75">
      <c r="B37" s="13" t="s">
        <v>38</v>
      </c>
      <c r="C37" s="11"/>
      <c r="D37" s="15">
        <v>184384</v>
      </c>
      <c r="E37" s="16">
        <v>-177479.68</v>
      </c>
      <c r="F37" s="15">
        <f t="shared" si="8"/>
        <v>6904.320000000007</v>
      </c>
      <c r="G37" s="16">
        <v>6904.32</v>
      </c>
      <c r="H37" s="16">
        <v>6904.32</v>
      </c>
      <c r="I37" s="16">
        <f t="shared" si="6"/>
        <v>7.275957614183426E-12</v>
      </c>
    </row>
    <row r="38" spans="2:9" ht="12.75">
      <c r="B38" s="13" t="s">
        <v>39</v>
      </c>
      <c r="C38" s="11"/>
      <c r="D38" s="15">
        <v>382846</v>
      </c>
      <c r="E38" s="16">
        <v>3761129.61</v>
      </c>
      <c r="F38" s="15">
        <f t="shared" si="8"/>
        <v>4143975.61</v>
      </c>
      <c r="G38" s="16">
        <v>4143975.61</v>
      </c>
      <c r="H38" s="16">
        <v>4104414.61</v>
      </c>
      <c r="I38" s="16">
        <f t="shared" si="6"/>
        <v>0</v>
      </c>
    </row>
    <row r="39" spans="2:9" ht="25.5" customHeight="1">
      <c r="B39" s="26" t="s">
        <v>40</v>
      </c>
      <c r="C39" s="27"/>
      <c r="D39" s="15">
        <f aca="true" t="shared" si="9" ref="D39:I39">SUM(D40:D48)</f>
        <v>5118601</v>
      </c>
      <c r="E39" s="15">
        <f t="shared" si="9"/>
        <v>-1598620.69</v>
      </c>
      <c r="F39" s="15">
        <f>SUM(F40:F48)</f>
        <v>3519980.31</v>
      </c>
      <c r="G39" s="15">
        <f t="shared" si="9"/>
        <v>3519980.31</v>
      </c>
      <c r="H39" s="15">
        <f t="shared" si="9"/>
        <v>3519980.31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5118601</v>
      </c>
      <c r="E43" s="16">
        <v>-1598620.69</v>
      </c>
      <c r="F43" s="15">
        <f t="shared" si="10"/>
        <v>3519980.31</v>
      </c>
      <c r="G43" s="16">
        <v>3519980.31</v>
      </c>
      <c r="H43" s="16">
        <v>3519980.31</v>
      </c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92791231</v>
      </c>
      <c r="E85" s="21">
        <f>E86+E104+E94+E114+E124+E134+E138+E147+E151</f>
        <v>-8642506.55</v>
      </c>
      <c r="F85" s="21">
        <f t="shared" si="12"/>
        <v>84148724.45</v>
      </c>
      <c r="G85" s="21">
        <f>G86+G104+G94+G114+G124+G134+G138+G147+G151</f>
        <v>83756861.42</v>
      </c>
      <c r="H85" s="21">
        <f>H86+H104+H94+H114+H124+H134+H138+H147+H151</f>
        <v>82516312.03999999</v>
      </c>
      <c r="I85" s="21">
        <f t="shared" si="12"/>
        <v>391863.03000000305</v>
      </c>
    </row>
    <row r="86" spans="2:9" ht="12.75">
      <c r="B86" s="3" t="s">
        <v>12</v>
      </c>
      <c r="C86" s="9"/>
      <c r="D86" s="15">
        <f>SUM(D87:D93)</f>
        <v>46671552</v>
      </c>
      <c r="E86" s="15">
        <f>SUM(E87:E93)</f>
        <v>2562840.45</v>
      </c>
      <c r="F86" s="15">
        <f>SUM(F87:F93)</f>
        <v>49234392.45</v>
      </c>
      <c r="G86" s="15">
        <f>SUM(G87:G93)</f>
        <v>49234354.78</v>
      </c>
      <c r="H86" s="15">
        <f>SUM(H87:H93)</f>
        <v>48397107.33</v>
      </c>
      <c r="I86" s="16">
        <f aca="true" t="shared" si="13" ref="I86:I149">F86-G86</f>
        <v>37.67000000178814</v>
      </c>
    </row>
    <row r="87" spans="2:9" ht="12.75">
      <c r="B87" s="13" t="s">
        <v>13</v>
      </c>
      <c r="C87" s="11"/>
      <c r="D87" s="15">
        <v>15808192.92</v>
      </c>
      <c r="E87" s="16">
        <v>31112.56</v>
      </c>
      <c r="F87" s="15">
        <f aca="true" t="shared" si="14" ref="F87:F103">D87+E87</f>
        <v>15839305.48</v>
      </c>
      <c r="G87" s="16">
        <v>15839305.45</v>
      </c>
      <c r="H87" s="16">
        <v>15839305.45</v>
      </c>
      <c r="I87" s="16">
        <f t="shared" si="13"/>
        <v>0.030000001192092896</v>
      </c>
    </row>
    <row r="88" spans="2:9" ht="12.75">
      <c r="B88" s="13" t="s">
        <v>14</v>
      </c>
      <c r="C88" s="11"/>
      <c r="D88" s="15">
        <v>609000</v>
      </c>
      <c r="E88" s="16">
        <v>-27459.25</v>
      </c>
      <c r="F88" s="15">
        <f t="shared" si="14"/>
        <v>581540.75</v>
      </c>
      <c r="G88" s="16">
        <v>581540.75</v>
      </c>
      <c r="H88" s="16">
        <v>581540.75</v>
      </c>
      <c r="I88" s="16">
        <f t="shared" si="13"/>
        <v>0</v>
      </c>
    </row>
    <row r="89" spans="2:9" ht="12.75">
      <c r="B89" s="13" t="s">
        <v>15</v>
      </c>
      <c r="C89" s="11"/>
      <c r="D89" s="15">
        <v>3339504.83</v>
      </c>
      <c r="E89" s="16">
        <v>-156130.16</v>
      </c>
      <c r="F89" s="15">
        <f t="shared" si="14"/>
        <v>3183374.67</v>
      </c>
      <c r="G89" s="16">
        <v>3183337.23</v>
      </c>
      <c r="H89" s="16">
        <v>2871485.74</v>
      </c>
      <c r="I89" s="16">
        <f t="shared" si="13"/>
        <v>37.43999999994412</v>
      </c>
    </row>
    <row r="90" spans="2:9" ht="12.75">
      <c r="B90" s="13" t="s">
        <v>16</v>
      </c>
      <c r="C90" s="11"/>
      <c r="D90" s="15">
        <v>5538678.94</v>
      </c>
      <c r="E90" s="16">
        <v>-402896.32</v>
      </c>
      <c r="F90" s="15">
        <f t="shared" si="14"/>
        <v>5135782.62</v>
      </c>
      <c r="G90" s="16">
        <v>5135782.42</v>
      </c>
      <c r="H90" s="16">
        <v>4610386.46</v>
      </c>
      <c r="I90" s="16">
        <f t="shared" si="13"/>
        <v>0.20000000018626451</v>
      </c>
    </row>
    <row r="91" spans="2:9" ht="12.75">
      <c r="B91" s="13" t="s">
        <v>17</v>
      </c>
      <c r="C91" s="11"/>
      <c r="D91" s="15">
        <v>21376175.31</v>
      </c>
      <c r="E91" s="16">
        <v>3118213.62</v>
      </c>
      <c r="F91" s="15">
        <f t="shared" si="14"/>
        <v>24494388.93</v>
      </c>
      <c r="G91" s="16">
        <v>24494388.93</v>
      </c>
      <c r="H91" s="16">
        <v>24494388.93</v>
      </c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4332250</v>
      </c>
      <c r="E94" s="15">
        <f>SUM(E95:E103)</f>
        <v>2043999.9999999998</v>
      </c>
      <c r="F94" s="15">
        <f>SUM(F95:F103)</f>
        <v>6376250</v>
      </c>
      <c r="G94" s="15">
        <f>SUM(G95:G103)</f>
        <v>6375799.4</v>
      </c>
      <c r="H94" s="15">
        <f>SUM(H95:H103)</f>
        <v>6324012.08</v>
      </c>
      <c r="I94" s="16">
        <f t="shared" si="13"/>
        <v>450.59999999962747</v>
      </c>
    </row>
    <row r="95" spans="2:9" ht="12.75">
      <c r="B95" s="13" t="s">
        <v>21</v>
      </c>
      <c r="C95" s="11"/>
      <c r="D95" s="15">
        <v>2041620</v>
      </c>
      <c r="E95" s="16">
        <v>801946.57</v>
      </c>
      <c r="F95" s="15">
        <f t="shared" si="14"/>
        <v>2843566.57</v>
      </c>
      <c r="G95" s="16">
        <v>2843303.04</v>
      </c>
      <c r="H95" s="16">
        <v>2824003.04</v>
      </c>
      <c r="I95" s="16">
        <f t="shared" si="13"/>
        <v>263.5299999997951</v>
      </c>
    </row>
    <row r="96" spans="2:9" ht="12.75">
      <c r="B96" s="13" t="s">
        <v>22</v>
      </c>
      <c r="C96" s="11"/>
      <c r="D96" s="15">
        <v>185680</v>
      </c>
      <c r="E96" s="16">
        <v>92000</v>
      </c>
      <c r="F96" s="15">
        <f t="shared" si="14"/>
        <v>277680</v>
      </c>
      <c r="G96" s="16">
        <v>277617.49</v>
      </c>
      <c r="H96" s="16">
        <v>277617.49</v>
      </c>
      <c r="I96" s="16">
        <f t="shared" si="13"/>
        <v>62.51000000000931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75760</v>
      </c>
      <c r="E98" s="16">
        <v>0</v>
      </c>
      <c r="F98" s="15">
        <f t="shared" si="14"/>
        <v>75760</v>
      </c>
      <c r="G98" s="16">
        <v>75655.6</v>
      </c>
      <c r="H98" s="16">
        <v>47668.28</v>
      </c>
      <c r="I98" s="16">
        <f t="shared" si="13"/>
        <v>104.39999999999418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>
        <v>1950000</v>
      </c>
      <c r="E100" s="16">
        <v>1145000</v>
      </c>
      <c r="F100" s="15">
        <f t="shared" si="14"/>
        <v>3095000</v>
      </c>
      <c r="G100" s="16">
        <v>3094996.98</v>
      </c>
      <c r="H100" s="16">
        <v>3090496.98</v>
      </c>
      <c r="I100" s="16">
        <f t="shared" si="13"/>
        <v>3.0200000000186265</v>
      </c>
    </row>
    <row r="101" spans="2:9" ht="12.75">
      <c r="B101" s="13" t="s">
        <v>27</v>
      </c>
      <c r="C101" s="11"/>
      <c r="D101" s="15">
        <v>58690</v>
      </c>
      <c r="E101" s="16">
        <v>6953.43</v>
      </c>
      <c r="F101" s="15">
        <f t="shared" si="14"/>
        <v>65643.43</v>
      </c>
      <c r="G101" s="16">
        <v>65643.43</v>
      </c>
      <c r="H101" s="16">
        <v>65643.43</v>
      </c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20500</v>
      </c>
      <c r="E103" s="16">
        <v>-1900</v>
      </c>
      <c r="F103" s="15">
        <f t="shared" si="14"/>
        <v>18600</v>
      </c>
      <c r="G103" s="16">
        <v>18582.86</v>
      </c>
      <c r="H103" s="16">
        <v>18582.86</v>
      </c>
      <c r="I103" s="16">
        <f t="shared" si="13"/>
        <v>17.139999999999418</v>
      </c>
    </row>
    <row r="104" spans="2:9" ht="12.75">
      <c r="B104" s="3" t="s">
        <v>30</v>
      </c>
      <c r="C104" s="9"/>
      <c r="D104" s="15">
        <f>SUM(D105:D113)</f>
        <v>17014182</v>
      </c>
      <c r="E104" s="15">
        <f>SUM(E105:E113)</f>
        <v>2539640</v>
      </c>
      <c r="F104" s="15">
        <f>SUM(F105:F113)</f>
        <v>19553822</v>
      </c>
      <c r="G104" s="15">
        <f>SUM(G105:G113)</f>
        <v>19460458.24</v>
      </c>
      <c r="H104" s="15">
        <f>SUM(H105:H113)</f>
        <v>19108943.63</v>
      </c>
      <c r="I104" s="16">
        <f t="shared" si="13"/>
        <v>93363.76000000164</v>
      </c>
    </row>
    <row r="105" spans="2:9" ht="12.75">
      <c r="B105" s="13" t="s">
        <v>31</v>
      </c>
      <c r="C105" s="11"/>
      <c r="D105" s="15">
        <v>1398330</v>
      </c>
      <c r="E105" s="16">
        <v>128100</v>
      </c>
      <c r="F105" s="16">
        <f>D105+E105</f>
        <v>1526430</v>
      </c>
      <c r="G105" s="16">
        <v>1522740.46</v>
      </c>
      <c r="H105" s="16">
        <v>1522740.46</v>
      </c>
      <c r="I105" s="16">
        <f t="shared" si="13"/>
        <v>3689.5400000000373</v>
      </c>
    </row>
    <row r="106" spans="2:9" ht="12.75">
      <c r="B106" s="13" t="s">
        <v>32</v>
      </c>
      <c r="C106" s="11"/>
      <c r="D106" s="15">
        <v>6624390</v>
      </c>
      <c r="E106" s="16">
        <v>-1324460</v>
      </c>
      <c r="F106" s="16">
        <f aca="true" t="shared" si="15" ref="F106:F113">D106+E106</f>
        <v>5299930</v>
      </c>
      <c r="G106" s="16">
        <v>5298544.05</v>
      </c>
      <c r="H106" s="16">
        <v>5298544.05</v>
      </c>
      <c r="I106" s="16">
        <f t="shared" si="13"/>
        <v>1385.9500000001863</v>
      </c>
    </row>
    <row r="107" spans="2:9" ht="12.75">
      <c r="B107" s="13" t="s">
        <v>33</v>
      </c>
      <c r="C107" s="11"/>
      <c r="D107" s="15">
        <v>2789104</v>
      </c>
      <c r="E107" s="16">
        <v>1748504</v>
      </c>
      <c r="F107" s="16">
        <f t="shared" si="15"/>
        <v>4537608</v>
      </c>
      <c r="G107" s="16">
        <v>4536691.1</v>
      </c>
      <c r="H107" s="16">
        <v>4417630.5</v>
      </c>
      <c r="I107" s="16">
        <f t="shared" si="13"/>
        <v>916.9000000003725</v>
      </c>
    </row>
    <row r="108" spans="2:9" ht="12.75">
      <c r="B108" s="13" t="s">
        <v>34</v>
      </c>
      <c r="C108" s="11"/>
      <c r="D108" s="15">
        <v>359165</v>
      </c>
      <c r="E108" s="16">
        <v>-100500</v>
      </c>
      <c r="F108" s="16">
        <f t="shared" si="15"/>
        <v>258665</v>
      </c>
      <c r="G108" s="16">
        <v>257945.35</v>
      </c>
      <c r="H108" s="16">
        <v>257945.35</v>
      </c>
      <c r="I108" s="16">
        <f t="shared" si="13"/>
        <v>719.6499999999942</v>
      </c>
    </row>
    <row r="109" spans="2:9" ht="12.75">
      <c r="B109" s="13" t="s">
        <v>35</v>
      </c>
      <c r="C109" s="11"/>
      <c r="D109" s="15">
        <v>4065805</v>
      </c>
      <c r="E109" s="16">
        <v>1824600</v>
      </c>
      <c r="F109" s="16">
        <f t="shared" si="15"/>
        <v>5890405</v>
      </c>
      <c r="G109" s="16">
        <v>5805305.02</v>
      </c>
      <c r="H109" s="16">
        <v>5648831.01</v>
      </c>
      <c r="I109" s="16">
        <f t="shared" si="13"/>
        <v>85099.98000000045</v>
      </c>
    </row>
    <row r="110" spans="2:9" ht="12.75">
      <c r="B110" s="13" t="s">
        <v>36</v>
      </c>
      <c r="C110" s="11"/>
      <c r="D110" s="15">
        <v>0</v>
      </c>
      <c r="E110" s="16">
        <v>0</v>
      </c>
      <c r="F110" s="16">
        <f t="shared" si="15"/>
        <v>0</v>
      </c>
      <c r="G110" s="16">
        <v>0</v>
      </c>
      <c r="H110" s="16">
        <v>0</v>
      </c>
      <c r="I110" s="16">
        <f t="shared" si="13"/>
        <v>0</v>
      </c>
    </row>
    <row r="111" spans="2:9" ht="12.75">
      <c r="B111" s="13" t="s">
        <v>37</v>
      </c>
      <c r="C111" s="11"/>
      <c r="D111" s="15">
        <v>1042267</v>
      </c>
      <c r="E111" s="16">
        <v>-162204</v>
      </c>
      <c r="F111" s="16">
        <f t="shared" si="15"/>
        <v>880063</v>
      </c>
      <c r="G111" s="16">
        <v>879193.44</v>
      </c>
      <c r="H111" s="16">
        <v>879193.44</v>
      </c>
      <c r="I111" s="16">
        <f t="shared" si="13"/>
        <v>869.5600000000559</v>
      </c>
    </row>
    <row r="112" spans="2:9" ht="12.75">
      <c r="B112" s="13" t="s">
        <v>38</v>
      </c>
      <c r="C112" s="11"/>
      <c r="D112" s="15">
        <v>649471</v>
      </c>
      <c r="E112" s="16">
        <v>448600</v>
      </c>
      <c r="F112" s="16">
        <f t="shared" si="15"/>
        <v>1098071</v>
      </c>
      <c r="G112" s="16">
        <v>1097759.6</v>
      </c>
      <c r="H112" s="16">
        <v>1021779.6</v>
      </c>
      <c r="I112" s="16">
        <f t="shared" si="13"/>
        <v>311.39999999990687</v>
      </c>
    </row>
    <row r="113" spans="2:9" ht="12.75">
      <c r="B113" s="13" t="s">
        <v>39</v>
      </c>
      <c r="C113" s="11"/>
      <c r="D113" s="15">
        <v>85650</v>
      </c>
      <c r="E113" s="16">
        <v>-23000</v>
      </c>
      <c r="F113" s="16">
        <f t="shared" si="15"/>
        <v>62650</v>
      </c>
      <c r="G113" s="16">
        <v>62279.22</v>
      </c>
      <c r="H113" s="16">
        <v>62279.22</v>
      </c>
      <c r="I113" s="16">
        <f t="shared" si="13"/>
        <v>370.77999999999884</v>
      </c>
    </row>
    <row r="114" spans="2:9" ht="25.5" customHeight="1">
      <c r="B114" s="26" t="s">
        <v>40</v>
      </c>
      <c r="C114" s="27"/>
      <c r="D114" s="15">
        <f>SUM(D115:D123)</f>
        <v>24773247</v>
      </c>
      <c r="E114" s="15">
        <f>SUM(E115:E123)</f>
        <v>-15788987</v>
      </c>
      <c r="F114" s="15">
        <f>SUM(F115:F123)</f>
        <v>8984260</v>
      </c>
      <c r="G114" s="15">
        <f>SUM(G115:G123)</f>
        <v>8686249</v>
      </c>
      <c r="H114" s="15">
        <f>SUM(H115:H123)</f>
        <v>8686249</v>
      </c>
      <c r="I114" s="16">
        <f t="shared" si="13"/>
        <v>298011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24773247</v>
      </c>
      <c r="E118" s="16">
        <v>-15788987</v>
      </c>
      <c r="F118" s="16">
        <f t="shared" si="16"/>
        <v>8984260</v>
      </c>
      <c r="G118" s="16">
        <v>8686249</v>
      </c>
      <c r="H118" s="16">
        <v>8686249</v>
      </c>
      <c r="I118" s="16">
        <f t="shared" si="13"/>
        <v>298011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110234287</v>
      </c>
      <c r="E160" s="14">
        <f t="shared" si="21"/>
        <v>-8642506.55</v>
      </c>
      <c r="F160" s="14">
        <f t="shared" si="21"/>
        <v>101591780.45</v>
      </c>
      <c r="G160" s="14">
        <f t="shared" si="21"/>
        <v>101199917.42</v>
      </c>
      <c r="H160" s="14">
        <f t="shared" si="21"/>
        <v>99919807.03999999</v>
      </c>
      <c r="I160" s="14">
        <f t="shared" si="21"/>
        <v>391863.03000000305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Ramon Acosta Ramayo</cp:lastModifiedBy>
  <cp:lastPrinted>2024-01-25T01:08:24Z</cp:lastPrinted>
  <dcterms:created xsi:type="dcterms:W3CDTF">2016-10-11T20:25:15Z</dcterms:created>
  <dcterms:modified xsi:type="dcterms:W3CDTF">2024-01-25T01:08:27Z</dcterms:modified>
  <cp:category/>
  <cp:version/>
  <cp:contentType/>
  <cp:contentStatus/>
</cp:coreProperties>
</file>