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<sst xmlns="http://schemas.openxmlformats.org/spreadsheetml/2006/main" count="162" uniqueCount="89">
  <si>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</si>
  <si>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</si>
  <si>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</si>
  <si>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</si>
  <si>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</si>
  <si>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</si>
  <si>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</si>
  <si>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</si>
  <si>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</si>
  <si>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</si>
  <si>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</si>
  <si>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</si>
  <si>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</si>
  <si>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</si>
  <si>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</si>
  <si>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</si>
  <si>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</si>
  <si>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</si>
  <si>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</si>
  <si>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</si>
  <si>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</si>
  <si>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</si>
  <si>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</si>
  <si>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</si>
  <si>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</si>
  <si>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</si>
  <si>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</si>
  <si>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</si>
  <si>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</si>
  <si>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</si>
  <si>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</si>
  <si>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</si>
  <si>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</si>
  <si>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</si>
  <si>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</si>
  <si>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</si>
  <si>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</si>
  <si>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</si>
  <si>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</si>
  <si>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</si>
  <si>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</si>
  <si>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</si>
  <si>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</si>
  <si>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</si>
  <si>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</si>
  <si>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</si>
  <si>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</si>
  <si>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</si>
  <si>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</si>
  <si>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</si>
  <si>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</si>
  <si>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</si>
  <si>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</si>
  <si>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</si>
  <si>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</si>
  <si>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</si>
  <si>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</si>
  <si>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</si>
  <si>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</si>
  <si>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</si>
  <si>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</si>
  <si>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</si>
  <si>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</si>
  <si>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</si>
  <si>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</si>
  <si>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</si>
  <si>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</si>
  <si>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</si>
  <si>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</si>
  <si>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</si>
  <si>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</si>
  <si>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</si>
  <si>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</si>
  <si>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</si>
  <si>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</si>
  <si>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</si>
  <si>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</si>
  <si>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</si>
  <si>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</si>
  <si>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</si>
  <si>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</si>
  <si>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</si>
  <si>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</si>
  <si>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</si>
  <si>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</si>
  <si>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</si>
  <si>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</si>
  <si>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Septiembre de 2023 (b)</t>
  </si>
  <si>
    <t>Instituto Estatal de la Educación para los Adultos del Estado de Campeche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</si>
</sst>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1"/>
  <sheetViews>
    <sheetView tabSelected="1" zoomScalePageLayoutView="0" workbookViewId="0" topLeftCell="A1">
      <pane ySplit="9" topLeftCell="A152" activePane="bottomLeft" state="frozen"/>
      <selection pane="topLeft" activeCell="A1" sqref="A1"/>
      <selection pane="bottomLeft" activeCell="D7" sqref="D7:H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4.28125" style="6" customWidth="1"/>
    <col min="4" max="9" width="13.28125" style="6" customWidth="1"/>
    <col min="10" max="16384" width="11.00390625" style="6" customWidth="1"/>
  </cols>
  <sheetData>
    <row r="1" ht="14.25" thickBot="1"/>
    <row r="2" spans="2:9" ht="13.5">
      <c r="B2" s="26" t="s">
        <v>88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87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17443056</v>
      </c>
      <c r="E10" s="14">
        <f t="shared" si="0"/>
        <v>0</v>
      </c>
      <c r="F10" s="14">
        <f t="shared" si="0"/>
        <v>17443056</v>
      </c>
      <c r="G10" s="14">
        <f t="shared" si="0"/>
        <v>13570779.86</v>
      </c>
      <c r="H10" s="14">
        <f t="shared" si="0"/>
        <v>13546326.86</v>
      </c>
      <c r="I10" s="14">
        <f t="shared" si="0"/>
        <v>3872276.1399999997</v>
      </c>
    </row>
    <row r="11" spans="2:9" ht="13.5">
      <c r="B11" s="3" t="s">
        <v>12</v>
      </c>
      <c r="C11" s="9"/>
      <c r="D11" s="15">
        <f aca="true" t="shared" si="1" ref="D11:I11">SUM(D12:D18)</f>
        <v>9594914</v>
      </c>
      <c r="E11" s="15">
        <f t="shared" si="1"/>
        <v>-343210</v>
      </c>
      <c r="F11" s="15">
        <f t="shared" si="1"/>
        <v>9251704</v>
      </c>
      <c r="G11" s="15">
        <f t="shared" si="1"/>
        <v>6109096.54</v>
      </c>
      <c r="H11" s="15">
        <f t="shared" si="1"/>
        <v>6109096.54</v>
      </c>
      <c r="I11" s="15">
        <f t="shared" si="1"/>
        <v>3142607.46</v>
      </c>
    </row>
    <row r="12" spans="2:9" ht="13.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3.5">
      <c r="B13" s="13" t="s">
        <v>14</v>
      </c>
      <c r="C13" s="11"/>
      <c r="D13" s="15">
        <v>5859000</v>
      </c>
      <c r="E13" s="16">
        <v>0</v>
      </c>
      <c r="F13" s="16">
        <f aca="true" t="shared" si="2" ref="F13:F18">D13+E13</f>
        <v>5859000</v>
      </c>
      <c r="G13" s="16">
        <v>3681304.77</v>
      </c>
      <c r="H13" s="16">
        <v>3681304.77</v>
      </c>
      <c r="I13" s="16">
        <f aca="true" t="shared" si="3" ref="I13:I18">F13-G13</f>
        <v>2177695.23</v>
      </c>
    </row>
    <row r="14" spans="2:9" ht="13.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3.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3.5">
      <c r="B16" s="13" t="s">
        <v>17</v>
      </c>
      <c r="C16" s="11"/>
      <c r="D16" s="15">
        <v>200000</v>
      </c>
      <c r="E16" s="16">
        <v>0</v>
      </c>
      <c r="F16" s="16">
        <f t="shared" si="2"/>
        <v>200000</v>
      </c>
      <c r="G16" s="16">
        <v>0</v>
      </c>
      <c r="H16" s="16">
        <v>0</v>
      </c>
      <c r="I16" s="16">
        <f t="shared" si="3"/>
        <v>200000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>
        <v>3535914</v>
      </c>
      <c r="E18" s="16">
        <v>-343210</v>
      </c>
      <c r="F18" s="16">
        <f t="shared" si="2"/>
        <v>3192704</v>
      </c>
      <c r="G18" s="16">
        <v>2427791.77</v>
      </c>
      <c r="H18" s="16">
        <v>2427791.77</v>
      </c>
      <c r="I18" s="16">
        <f t="shared" si="3"/>
        <v>764912.23</v>
      </c>
    </row>
    <row r="19" spans="2:9" ht="13.5">
      <c r="B19" s="3" t="s">
        <v>20</v>
      </c>
      <c r="C19" s="9"/>
      <c r="D19" s="15">
        <f aca="true" t="shared" si="4" ref="D19:I19">SUM(D20:D28)</f>
        <v>900000</v>
      </c>
      <c r="E19" s="15">
        <f t="shared" si="4"/>
        <v>-650000</v>
      </c>
      <c r="F19" s="15">
        <f t="shared" si="4"/>
        <v>250000</v>
      </c>
      <c r="G19" s="15">
        <f t="shared" si="4"/>
        <v>230000</v>
      </c>
      <c r="H19" s="15">
        <f t="shared" si="4"/>
        <v>230000</v>
      </c>
      <c r="I19" s="15">
        <f t="shared" si="4"/>
        <v>20000</v>
      </c>
    </row>
    <row r="20" spans="2:9" ht="13.5">
      <c r="B20" s="13" t="s">
        <v>21</v>
      </c>
      <c r="C20" s="11"/>
      <c r="D20" s="15">
        <v>0</v>
      </c>
      <c r="E20" s="16">
        <v>0</v>
      </c>
      <c r="F20" s="15">
        <f aca="true" t="shared" si="5" ref="F20:F28">D20+E20</f>
        <v>0</v>
      </c>
      <c r="G20" s="16">
        <v>0</v>
      </c>
      <c r="H20" s="16">
        <v>0</v>
      </c>
      <c r="I20" s="16">
        <f>F20-G20</f>
        <v>0</v>
      </c>
    </row>
    <row r="21" spans="2:9" ht="13.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3.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3.5">
      <c r="B25" s="13" t="s">
        <v>26</v>
      </c>
      <c r="C25" s="11"/>
      <c r="D25" s="15">
        <v>900000</v>
      </c>
      <c r="E25" s="16">
        <v>-650000</v>
      </c>
      <c r="F25" s="15">
        <f t="shared" si="5"/>
        <v>250000</v>
      </c>
      <c r="G25" s="16">
        <v>230000</v>
      </c>
      <c r="H25" s="16">
        <v>230000</v>
      </c>
      <c r="I25" s="16">
        <f t="shared" si="6"/>
        <v>20000</v>
      </c>
    </row>
    <row r="26" spans="2:9" ht="13.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3.5">
      <c r="B29" s="3" t="s">
        <v>30</v>
      </c>
      <c r="C29" s="9"/>
      <c r="D29" s="15">
        <f aca="true" t="shared" si="7" ref="D29:I29">SUM(D30:D38)</f>
        <v>1829541</v>
      </c>
      <c r="E29" s="15">
        <f t="shared" si="7"/>
        <v>3146545</v>
      </c>
      <c r="F29" s="15">
        <f t="shared" si="7"/>
        <v>4976086</v>
      </c>
      <c r="G29" s="15">
        <f t="shared" si="7"/>
        <v>4566257.32</v>
      </c>
      <c r="H29" s="15">
        <f t="shared" si="7"/>
        <v>4541804.32</v>
      </c>
      <c r="I29" s="15">
        <f t="shared" si="7"/>
        <v>409828.6799999999</v>
      </c>
    </row>
    <row r="30" spans="2:9" ht="13.5">
      <c r="B30" s="13" t="s">
        <v>31</v>
      </c>
      <c r="C30" s="11"/>
      <c r="D30" s="15"/>
      <c r="E30" s="16"/>
      <c r="F30" s="15">
        <f aca="true" t="shared" si="8" ref="F30:F38">D30+E30</f>
        <v>0</v>
      </c>
      <c r="G30" s="16"/>
      <c r="H30" s="16"/>
      <c r="I30" s="16">
        <f t="shared" si="6"/>
        <v>0</v>
      </c>
    </row>
    <row r="31" spans="2:9" ht="13.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3.5">
      <c r="B32" s="13" t="s">
        <v>33</v>
      </c>
      <c r="C32" s="11"/>
      <c r="D32" s="15">
        <v>282000</v>
      </c>
      <c r="E32" s="16">
        <v>-102000</v>
      </c>
      <c r="F32" s="15">
        <f t="shared" si="8"/>
        <v>180000</v>
      </c>
      <c r="G32" s="16">
        <v>67280</v>
      </c>
      <c r="H32" s="16">
        <v>67280</v>
      </c>
      <c r="I32" s="16">
        <f t="shared" si="6"/>
        <v>112720</v>
      </c>
    </row>
    <row r="33" spans="2:9" ht="13.5">
      <c r="B33" s="13" t="s">
        <v>34</v>
      </c>
      <c r="C33" s="11"/>
      <c r="D33" s="15">
        <v>960</v>
      </c>
      <c r="E33" s="16">
        <v>-960</v>
      </c>
      <c r="F33" s="15">
        <f t="shared" si="8"/>
        <v>0</v>
      </c>
      <c r="G33" s="16">
        <v>0</v>
      </c>
      <c r="H33" s="16">
        <v>0</v>
      </c>
      <c r="I33" s="16">
        <f t="shared" si="6"/>
        <v>0</v>
      </c>
    </row>
    <row r="34" spans="2:9" ht="13.5">
      <c r="B34" s="13" t="s">
        <v>35</v>
      </c>
      <c r="C34" s="11"/>
      <c r="D34" s="15"/>
      <c r="E34" s="16"/>
      <c r="F34" s="15">
        <f t="shared" si="8"/>
        <v>0</v>
      </c>
      <c r="G34" s="16"/>
      <c r="H34" s="16"/>
      <c r="I34" s="16">
        <f t="shared" si="6"/>
        <v>0</v>
      </c>
    </row>
    <row r="35" spans="2:9" ht="13.5">
      <c r="B35" s="13" t="s">
        <v>36</v>
      </c>
      <c r="C35" s="11"/>
      <c r="D35" s="15">
        <v>641870.64</v>
      </c>
      <c r="E35" s="16">
        <v>-241350</v>
      </c>
      <c r="F35" s="15">
        <f t="shared" si="8"/>
        <v>400520.64</v>
      </c>
      <c r="G35" s="16">
        <v>393280.6</v>
      </c>
      <c r="H35" s="16">
        <v>393280.6</v>
      </c>
      <c r="I35" s="16">
        <f t="shared" si="6"/>
        <v>7240.040000000037</v>
      </c>
    </row>
    <row r="36" spans="2:9" ht="13.5">
      <c r="B36" s="13" t="s">
        <v>37</v>
      </c>
      <c r="C36" s="11"/>
      <c r="D36" s="15">
        <v>337480.36</v>
      </c>
      <c r="E36" s="16">
        <v>-163650</v>
      </c>
      <c r="F36" s="15">
        <f t="shared" si="8"/>
        <v>173830.36</v>
      </c>
      <c r="G36" s="16">
        <v>59297.51</v>
      </c>
      <c r="H36" s="16">
        <v>59297.51</v>
      </c>
      <c r="I36" s="16">
        <f t="shared" si="6"/>
        <v>114532.84999999998</v>
      </c>
    </row>
    <row r="37" spans="2:9" ht="13.5">
      <c r="B37" s="13" t="s">
        <v>38</v>
      </c>
      <c r="C37" s="11"/>
      <c r="D37" s="15">
        <v>184384</v>
      </c>
      <c r="E37" s="16">
        <v>-127547</v>
      </c>
      <c r="F37" s="15">
        <f t="shared" si="8"/>
        <v>56837</v>
      </c>
      <c r="G37" s="16">
        <v>6904.32</v>
      </c>
      <c r="H37" s="16">
        <v>6904.32</v>
      </c>
      <c r="I37" s="16">
        <f t="shared" si="6"/>
        <v>49932.68</v>
      </c>
    </row>
    <row r="38" spans="2:9" ht="13.5">
      <c r="B38" s="13" t="s">
        <v>39</v>
      </c>
      <c r="C38" s="11"/>
      <c r="D38" s="15">
        <v>382846</v>
      </c>
      <c r="E38" s="16">
        <v>3782052</v>
      </c>
      <c r="F38" s="15">
        <f t="shared" si="8"/>
        <v>4164898</v>
      </c>
      <c r="G38" s="16">
        <v>4039494.89</v>
      </c>
      <c r="H38" s="16">
        <v>4015041.89</v>
      </c>
      <c r="I38" s="16">
        <f t="shared" si="6"/>
        <v>125403.10999999987</v>
      </c>
    </row>
    <row r="39" spans="2:9" ht="25.5" customHeight="1">
      <c r="B39" s="37" t="s">
        <v>40</v>
      </c>
      <c r="C39" s="38"/>
      <c r="D39" s="15">
        <f aca="true" t="shared" si="9" ref="D39:I39">SUM(D40:D48)</f>
        <v>5118601</v>
      </c>
      <c r="E39" s="15">
        <f t="shared" si="9"/>
        <v>-2153335</v>
      </c>
      <c r="F39" s="15">
        <f>SUM(F40:F48)</f>
        <v>2965266</v>
      </c>
      <c r="G39" s="15">
        <f t="shared" si="9"/>
        <v>2665426</v>
      </c>
      <c r="H39" s="15">
        <f t="shared" si="9"/>
        <v>2665426</v>
      </c>
      <c r="I39" s="15">
        <f t="shared" si="9"/>
        <v>299840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5118601</v>
      </c>
      <c r="E43" s="16">
        <v>-2153335</v>
      </c>
      <c r="F43" s="15">
        <f t="shared" si="10"/>
        <v>2965266</v>
      </c>
      <c r="G43" s="16">
        <v>2665426</v>
      </c>
      <c r="H43" s="16">
        <v>2665426</v>
      </c>
      <c r="I43" s="16">
        <f t="shared" si="6"/>
        <v>299840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3.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3.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92791231</v>
      </c>
      <c r="E85" s="21">
        <f>E86+E104+E94+E114+E124+E134+E138+E147+E151</f>
        <v>1868067.5899999999</v>
      </c>
      <c r="F85" s="21">
        <f t="shared" si="12"/>
        <v>94659298.59</v>
      </c>
      <c r="G85" s="21">
        <f>G86+G104+G94+G114+G124+G134+G138+G147+G151</f>
        <v>52930448.19</v>
      </c>
      <c r="H85" s="21">
        <f>H86+H104+H94+H114+H124+H134+H138+H147+H151</f>
        <v>52733659.29</v>
      </c>
      <c r="I85" s="21">
        <f t="shared" si="12"/>
        <v>41728850.400000006</v>
      </c>
    </row>
    <row r="86" spans="2:9" ht="13.5">
      <c r="B86" s="3" t="s">
        <v>12</v>
      </c>
      <c r="C86" s="9"/>
      <c r="D86" s="15">
        <f>SUM(D87:D93)</f>
        <v>46671552</v>
      </c>
      <c r="E86" s="15">
        <f>SUM(E87:E93)</f>
        <v>1868067.5899999999</v>
      </c>
      <c r="F86" s="15">
        <f>SUM(F87:F93)</f>
        <v>48539619.59</v>
      </c>
      <c r="G86" s="15">
        <f>SUM(G87:G93)</f>
        <v>33064565.82</v>
      </c>
      <c r="H86" s="15">
        <f>SUM(H87:H93)</f>
        <v>32874272.92</v>
      </c>
      <c r="I86" s="16">
        <f aca="true" t="shared" si="13" ref="I86:I149">F86-G86</f>
        <v>15475053.770000003</v>
      </c>
    </row>
    <row r="87" spans="2:9" ht="13.5">
      <c r="B87" s="13" t="s">
        <v>13</v>
      </c>
      <c r="C87" s="11"/>
      <c r="D87" s="15">
        <v>15808192.92</v>
      </c>
      <c r="E87" s="16">
        <v>643203.13</v>
      </c>
      <c r="F87" s="15">
        <f aca="true" t="shared" si="14" ref="F87:F103">D87+E87</f>
        <v>16451396.05</v>
      </c>
      <c r="G87" s="16">
        <v>11586183.4</v>
      </c>
      <c r="H87" s="16">
        <v>11586183.4</v>
      </c>
      <c r="I87" s="16">
        <f t="shared" si="13"/>
        <v>4865212.65</v>
      </c>
    </row>
    <row r="88" spans="2:9" ht="13.5">
      <c r="B88" s="13" t="s">
        <v>14</v>
      </c>
      <c r="C88" s="11"/>
      <c r="D88" s="15">
        <v>609000</v>
      </c>
      <c r="E88" s="16">
        <v>5050</v>
      </c>
      <c r="F88" s="15">
        <f t="shared" si="14"/>
        <v>614050</v>
      </c>
      <c r="G88" s="16">
        <v>410050</v>
      </c>
      <c r="H88" s="16">
        <v>410050</v>
      </c>
      <c r="I88" s="16">
        <f t="shared" si="13"/>
        <v>204000</v>
      </c>
    </row>
    <row r="89" spans="2:9" ht="13.5">
      <c r="B89" s="13" t="s">
        <v>15</v>
      </c>
      <c r="C89" s="11"/>
      <c r="D89" s="15">
        <v>3339504.83</v>
      </c>
      <c r="E89" s="16">
        <v>34379.88</v>
      </c>
      <c r="F89" s="15">
        <f t="shared" si="14"/>
        <v>3373884.71</v>
      </c>
      <c r="G89" s="16">
        <v>1534455.68</v>
      </c>
      <c r="H89" s="16">
        <v>1534455.68</v>
      </c>
      <c r="I89" s="16">
        <f t="shared" si="13"/>
        <v>1839429.03</v>
      </c>
    </row>
    <row r="90" spans="2:9" ht="13.5">
      <c r="B90" s="13" t="s">
        <v>16</v>
      </c>
      <c r="C90" s="11"/>
      <c r="D90" s="15">
        <v>5538678.94</v>
      </c>
      <c r="E90" s="16">
        <v>170227.35</v>
      </c>
      <c r="F90" s="15">
        <f t="shared" si="14"/>
        <v>5708906.29</v>
      </c>
      <c r="G90" s="16">
        <v>3746395.02</v>
      </c>
      <c r="H90" s="16">
        <v>3556102.12</v>
      </c>
      <c r="I90" s="16">
        <f t="shared" si="13"/>
        <v>1962511.27</v>
      </c>
    </row>
    <row r="91" spans="2:9" ht="13.5">
      <c r="B91" s="13" t="s">
        <v>17</v>
      </c>
      <c r="C91" s="11"/>
      <c r="D91" s="15">
        <v>21376175.31</v>
      </c>
      <c r="E91" s="16">
        <v>1015207.23</v>
      </c>
      <c r="F91" s="15">
        <f t="shared" si="14"/>
        <v>22391382.54</v>
      </c>
      <c r="G91" s="16">
        <v>15787481.72</v>
      </c>
      <c r="H91" s="16">
        <v>15787481.72</v>
      </c>
      <c r="I91" s="16">
        <f t="shared" si="13"/>
        <v>6603900.819999998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4332250</v>
      </c>
      <c r="E94" s="15">
        <f>SUM(E95:E103)</f>
        <v>1304000</v>
      </c>
      <c r="F94" s="15">
        <f>SUM(F95:F103)</f>
        <v>5636250</v>
      </c>
      <c r="G94" s="15">
        <f>SUM(G95:G103)</f>
        <v>3570859.3700000006</v>
      </c>
      <c r="H94" s="15">
        <f>SUM(H95:H103)</f>
        <v>3570859.3700000006</v>
      </c>
      <c r="I94" s="16">
        <f t="shared" si="13"/>
        <v>2065390.6299999994</v>
      </c>
    </row>
    <row r="95" spans="2:9" ht="13.5">
      <c r="B95" s="13" t="s">
        <v>21</v>
      </c>
      <c r="C95" s="11"/>
      <c r="D95" s="15">
        <v>2041620</v>
      </c>
      <c r="E95" s="16">
        <v>297046.57</v>
      </c>
      <c r="F95" s="15">
        <f t="shared" si="14"/>
        <v>2338666.57</v>
      </c>
      <c r="G95" s="16">
        <v>1481338.56</v>
      </c>
      <c r="H95" s="16">
        <v>1481338.56</v>
      </c>
      <c r="I95" s="16">
        <f t="shared" si="13"/>
        <v>857328.0099999998</v>
      </c>
    </row>
    <row r="96" spans="2:9" ht="13.5">
      <c r="B96" s="13" t="s">
        <v>22</v>
      </c>
      <c r="C96" s="11"/>
      <c r="D96" s="15">
        <v>185680</v>
      </c>
      <c r="E96" s="16">
        <v>80000</v>
      </c>
      <c r="F96" s="15">
        <f t="shared" si="14"/>
        <v>265680</v>
      </c>
      <c r="G96" s="16">
        <v>203481.28</v>
      </c>
      <c r="H96" s="16">
        <v>203481.28</v>
      </c>
      <c r="I96" s="16">
        <f t="shared" si="13"/>
        <v>62198.72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>
        <v>75760</v>
      </c>
      <c r="E98" s="16">
        <v>0</v>
      </c>
      <c r="F98" s="15">
        <f t="shared" si="14"/>
        <v>75760</v>
      </c>
      <c r="G98" s="16">
        <v>23540.37</v>
      </c>
      <c r="H98" s="16">
        <v>23540.37</v>
      </c>
      <c r="I98" s="16">
        <f t="shared" si="13"/>
        <v>52219.630000000005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>
        <v>1950000</v>
      </c>
      <c r="E100" s="16">
        <v>920000</v>
      </c>
      <c r="F100" s="15">
        <f t="shared" si="14"/>
        <v>2870000</v>
      </c>
      <c r="G100" s="16">
        <v>1788711.98</v>
      </c>
      <c r="H100" s="16">
        <v>1788711.98</v>
      </c>
      <c r="I100" s="16">
        <f t="shared" si="13"/>
        <v>1081288.02</v>
      </c>
    </row>
    <row r="101" spans="2:9" ht="13.5">
      <c r="B101" s="13" t="s">
        <v>27</v>
      </c>
      <c r="C101" s="11"/>
      <c r="D101" s="15">
        <v>58690</v>
      </c>
      <c r="E101" s="16">
        <v>6953.43</v>
      </c>
      <c r="F101" s="15">
        <f t="shared" si="14"/>
        <v>65643.43</v>
      </c>
      <c r="G101" s="16">
        <v>65643.43</v>
      </c>
      <c r="H101" s="16">
        <v>65643.43</v>
      </c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>
        <v>20500</v>
      </c>
      <c r="E103" s="16">
        <v>0</v>
      </c>
      <c r="F103" s="15">
        <f t="shared" si="14"/>
        <v>20500</v>
      </c>
      <c r="G103" s="16">
        <v>8143.75</v>
      </c>
      <c r="H103" s="16">
        <v>8143.75</v>
      </c>
      <c r="I103" s="16">
        <f t="shared" si="13"/>
        <v>12356.25</v>
      </c>
    </row>
    <row r="104" spans="2:9" ht="13.5">
      <c r="B104" s="3" t="s">
        <v>30</v>
      </c>
      <c r="C104" s="9"/>
      <c r="D104" s="15">
        <f>SUM(D105:D113)</f>
        <v>17014182</v>
      </c>
      <c r="E104" s="15">
        <f>SUM(E105:E113)</f>
        <v>1474640</v>
      </c>
      <c r="F104" s="15">
        <f>SUM(F105:F113)</f>
        <v>18488822</v>
      </c>
      <c r="G104" s="15">
        <f>SUM(G105:G113)</f>
        <v>10836032</v>
      </c>
      <c r="H104" s="15">
        <f>SUM(H105:H113)</f>
        <v>10829536</v>
      </c>
      <c r="I104" s="16">
        <f t="shared" si="13"/>
        <v>7652790</v>
      </c>
    </row>
    <row r="105" spans="2:9" ht="13.5">
      <c r="B105" s="13" t="s">
        <v>31</v>
      </c>
      <c r="C105" s="11"/>
      <c r="D105" s="15">
        <v>1398330</v>
      </c>
      <c r="E105" s="16">
        <v>230000</v>
      </c>
      <c r="F105" s="16">
        <f>D105+E105</f>
        <v>1628330</v>
      </c>
      <c r="G105" s="16">
        <v>1129386.52</v>
      </c>
      <c r="H105" s="16">
        <v>1129386.52</v>
      </c>
      <c r="I105" s="16">
        <f t="shared" si="13"/>
        <v>498943.48</v>
      </c>
    </row>
    <row r="106" spans="2:9" ht="13.5">
      <c r="B106" s="13" t="s">
        <v>32</v>
      </c>
      <c r="C106" s="11"/>
      <c r="D106" s="15">
        <v>6624390</v>
      </c>
      <c r="E106" s="16">
        <v>-1131360</v>
      </c>
      <c r="F106" s="16">
        <f aca="true" t="shared" si="15" ref="F106:F113">D106+E106</f>
        <v>5493030</v>
      </c>
      <c r="G106" s="16">
        <v>3182798.45</v>
      </c>
      <c r="H106" s="16">
        <v>3182798.45</v>
      </c>
      <c r="I106" s="16">
        <f t="shared" si="13"/>
        <v>2310231.55</v>
      </c>
    </row>
    <row r="107" spans="2:9" ht="13.5">
      <c r="B107" s="13" t="s">
        <v>33</v>
      </c>
      <c r="C107" s="11"/>
      <c r="D107" s="15">
        <v>2789104</v>
      </c>
      <c r="E107" s="16">
        <v>1568504</v>
      </c>
      <c r="F107" s="16">
        <f t="shared" si="15"/>
        <v>4357608</v>
      </c>
      <c r="G107" s="16">
        <v>2335719.02</v>
      </c>
      <c r="H107" s="16">
        <v>2335719.02</v>
      </c>
      <c r="I107" s="16">
        <f t="shared" si="13"/>
        <v>2021888.98</v>
      </c>
    </row>
    <row r="108" spans="2:9" ht="13.5">
      <c r="B108" s="13" t="s">
        <v>34</v>
      </c>
      <c r="C108" s="11"/>
      <c r="D108" s="15">
        <v>359165</v>
      </c>
      <c r="E108" s="16">
        <v>0</v>
      </c>
      <c r="F108" s="16">
        <f t="shared" si="15"/>
        <v>359165</v>
      </c>
      <c r="G108" s="16">
        <v>247375.93</v>
      </c>
      <c r="H108" s="16">
        <v>247375.93</v>
      </c>
      <c r="I108" s="16">
        <f t="shared" si="13"/>
        <v>111789.07</v>
      </c>
    </row>
    <row r="109" spans="2:9" ht="13.5">
      <c r="B109" s="13" t="s">
        <v>35</v>
      </c>
      <c r="C109" s="11"/>
      <c r="D109" s="15">
        <v>4065805</v>
      </c>
      <c r="E109" s="16">
        <v>500000</v>
      </c>
      <c r="F109" s="16">
        <f t="shared" si="15"/>
        <v>4565805</v>
      </c>
      <c r="G109" s="16">
        <v>2733480.1</v>
      </c>
      <c r="H109" s="16">
        <v>2726984.1</v>
      </c>
      <c r="I109" s="16">
        <f t="shared" si="13"/>
        <v>1832324.9</v>
      </c>
    </row>
    <row r="110" spans="2:9" ht="13.5">
      <c r="B110" s="13" t="s">
        <v>36</v>
      </c>
      <c r="C110" s="11"/>
      <c r="D110" s="15">
        <v>0</v>
      </c>
      <c r="E110" s="16">
        <v>0</v>
      </c>
      <c r="F110" s="16">
        <f t="shared" si="15"/>
        <v>0</v>
      </c>
      <c r="G110" s="16">
        <v>0</v>
      </c>
      <c r="H110" s="16">
        <v>0</v>
      </c>
      <c r="I110" s="16">
        <f t="shared" si="13"/>
        <v>0</v>
      </c>
    </row>
    <row r="111" spans="2:9" ht="13.5">
      <c r="B111" s="13" t="s">
        <v>37</v>
      </c>
      <c r="C111" s="11"/>
      <c r="D111" s="15">
        <v>1042267</v>
      </c>
      <c r="E111" s="16">
        <v>107496</v>
      </c>
      <c r="F111" s="16">
        <f t="shared" si="15"/>
        <v>1149763</v>
      </c>
      <c r="G111" s="16">
        <v>639391.8</v>
      </c>
      <c r="H111" s="16">
        <v>639391.8</v>
      </c>
      <c r="I111" s="16">
        <f t="shared" si="13"/>
        <v>510371.19999999995</v>
      </c>
    </row>
    <row r="112" spans="2:9" ht="13.5">
      <c r="B112" s="13" t="s">
        <v>38</v>
      </c>
      <c r="C112" s="11"/>
      <c r="D112" s="15">
        <v>649471</v>
      </c>
      <c r="E112" s="16">
        <v>200000</v>
      </c>
      <c r="F112" s="16">
        <f t="shared" si="15"/>
        <v>849471</v>
      </c>
      <c r="G112" s="16">
        <v>506183.44</v>
      </c>
      <c r="H112" s="16">
        <v>506183.44</v>
      </c>
      <c r="I112" s="16">
        <f t="shared" si="13"/>
        <v>343287.56</v>
      </c>
    </row>
    <row r="113" spans="2:9" ht="13.5">
      <c r="B113" s="13" t="s">
        <v>39</v>
      </c>
      <c r="C113" s="11"/>
      <c r="D113" s="15">
        <v>85650</v>
      </c>
      <c r="E113" s="16">
        <v>0</v>
      </c>
      <c r="F113" s="16">
        <f t="shared" si="15"/>
        <v>85650</v>
      </c>
      <c r="G113" s="16">
        <v>61696.74</v>
      </c>
      <c r="H113" s="16">
        <v>61696.74</v>
      </c>
      <c r="I113" s="16">
        <f t="shared" si="13"/>
        <v>23953.260000000002</v>
      </c>
    </row>
    <row r="114" spans="2:9" ht="25.5" customHeight="1">
      <c r="B114" s="37" t="s">
        <v>40</v>
      </c>
      <c r="C114" s="38"/>
      <c r="D114" s="15">
        <f>SUM(D115:D123)</f>
        <v>24773247</v>
      </c>
      <c r="E114" s="15">
        <f>SUM(E115:E123)</f>
        <v>-2778640</v>
      </c>
      <c r="F114" s="15">
        <f>SUM(F115:F123)</f>
        <v>21994607</v>
      </c>
      <c r="G114" s="15">
        <f>SUM(G115:G123)</f>
        <v>5458991</v>
      </c>
      <c r="H114" s="15">
        <f>SUM(H115:H123)</f>
        <v>5458991</v>
      </c>
      <c r="I114" s="16">
        <f t="shared" si="13"/>
        <v>16535616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>
        <v>24773247</v>
      </c>
      <c r="E118" s="16">
        <v>-2778640</v>
      </c>
      <c r="F118" s="16">
        <f t="shared" si="16"/>
        <v>21994607</v>
      </c>
      <c r="G118" s="16">
        <v>5458991</v>
      </c>
      <c r="H118" s="16">
        <v>5458991</v>
      </c>
      <c r="I118" s="16">
        <f t="shared" si="13"/>
        <v>16535616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110234287</v>
      </c>
      <c r="E160" s="14">
        <f t="shared" si="21"/>
        <v>1868067.5899999999</v>
      </c>
      <c r="F160" s="14">
        <f t="shared" si="21"/>
        <v>112102354.59</v>
      </c>
      <c r="G160" s="14">
        <f t="shared" si="21"/>
        <v>66501228.05</v>
      </c>
      <c r="H160" s="14">
        <f t="shared" si="21"/>
        <v>66279986.15</v>
      </c>
      <c r="I160" s="14">
        <f t="shared" si="21"/>
        <v>45601126.54000001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5118110236220472" right="0.15748031496062992" top="0.63" bottom="0.35433070866141736" header="0.31496062992125984" footer="0.31496062992125984"/>
  <pageSetup fitToHeight="0" horizontalDpi="600" verticalDpi="600" orientation="portrait" scale="69" r:id="rId1"/>
  <rowBreaks count="2" manualBreakCount="2">
    <brk id="71" max="255" man="1"/>
    <brk id="133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Angelica Esther Herrera Mukul</cp:lastModifiedBy>
  <cp:lastPrinted>2023-10-23T23:21:29Z</cp:lastPrinted>
  <dcterms:created xsi:type="dcterms:W3CDTF">2016-10-11T20:25:15Z</dcterms:created>
  <dcterms:modified xsi:type="dcterms:W3CDTF">2023-10-23T23:21:48Z</dcterms:modified>
  <cp:category/>
  <cp:version/>
  <cp:contentType/>
  <cp:contentStatus/>
</cp:coreProperties>
</file>