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AppData\Local\Microsoft\Windows\INetCache\Content.Outlook\Z7TEXZFX\"/>
    </mc:Choice>
  </mc:AlternateContent>
  <bookViews>
    <workbookView xWindow="0" yWindow="0" windowWidth="25200" windowHeight="11835"/>
  </bookViews>
  <sheets>
    <sheet name="Acreditación 2018" sheetId="1" r:id="rId1"/>
    <sheet name="SE" sheetId="2" state="hidden" r:id="rId2"/>
  </sheets>
  <definedNames>
    <definedName name="_xlnm.Print_Area" localSheetId="0">'Acreditación 2018'!$A$1:$BF$31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D6" i="1"/>
  <c r="BD7" i="1"/>
  <c r="BD8" i="1"/>
  <c r="BD9" i="1"/>
  <c r="BD10" i="1"/>
  <c r="BD4" i="1"/>
  <c r="BA10" i="1" l="1"/>
  <c r="BA9" i="1"/>
  <c r="BA8" i="1"/>
  <c r="BA7" i="1"/>
  <c r="BA6" i="1"/>
  <c r="BA5" i="1"/>
  <c r="BA4" i="1"/>
  <c r="AZ10" i="1"/>
  <c r="AZ9" i="1"/>
  <c r="AZ8" i="1"/>
  <c r="AZ7" i="1"/>
  <c r="AZ5" i="1"/>
  <c r="AZ4" i="1"/>
  <c r="AY10" i="1"/>
  <c r="AY9" i="1"/>
  <c r="AY8" i="1"/>
  <c r="AY7" i="1"/>
  <c r="AY6" i="1"/>
  <c r="AY5" i="1"/>
  <c r="AY4" i="1"/>
  <c r="Z16" i="1" l="1"/>
  <c r="BE4" i="1" l="1"/>
  <c r="BE5" i="1" l="1"/>
  <c r="BE6" i="1"/>
  <c r="BE7" i="1"/>
  <c r="BE8" i="1"/>
  <c r="BE9" i="1"/>
  <c r="Z17" i="1" l="1"/>
  <c r="AZ6" i="1" l="1"/>
  <c r="AX5" i="1"/>
  <c r="AX6" i="1"/>
  <c r="AX7" i="1"/>
  <c r="AX8" i="1"/>
  <c r="AX9" i="1"/>
  <c r="AX10" i="1"/>
  <c r="AX4" i="1"/>
  <c r="BC4" i="1" l="1"/>
  <c r="BC10" i="1"/>
  <c r="BC9" i="1"/>
  <c r="BC8" i="1"/>
  <c r="BC7" i="1"/>
  <c r="BC6" i="1"/>
  <c r="BC5" i="1"/>
  <c r="BB10" i="1"/>
  <c r="BB9" i="1"/>
  <c r="BB8" i="1"/>
  <c r="BB7" i="1"/>
  <c r="BB6" i="1"/>
  <c r="BB5" i="1"/>
  <c r="BB4" i="1"/>
</calcChain>
</file>

<file path=xl/sharedStrings.xml><?xml version="1.0" encoding="utf-8"?>
<sst xmlns="http://schemas.openxmlformats.org/spreadsheetml/2006/main" count="146" uniqueCount="36">
  <si>
    <t>Certificados emitidos en el mes</t>
  </si>
  <si>
    <t>Enero</t>
  </si>
  <si>
    <t>MEVyT</t>
  </si>
  <si>
    <t>PEC</t>
  </si>
  <si>
    <t>Primaria</t>
  </si>
  <si>
    <t>secundaria</t>
  </si>
  <si>
    <t>Secundaria</t>
  </si>
  <si>
    <t>Total</t>
  </si>
  <si>
    <t>Exámenes presentados de primaria y secundaria en el mes</t>
  </si>
  <si>
    <t>Exámenes acreditados de primaria y secundaria en el mes</t>
  </si>
  <si>
    <t>Exámenes solicitados de primaria y  secundaria en el mes</t>
  </si>
  <si>
    <t>Certificados entregados en el mes</t>
  </si>
  <si>
    <t>Indicadores a reportar mensualmente</t>
  </si>
  <si>
    <t>Febrero</t>
  </si>
  <si>
    <t>Exámenes impresos aplicados en el mes</t>
  </si>
  <si>
    <t>Exámenes presentados en Línea en el mes</t>
  </si>
  <si>
    <t>Asesores con más de un año de permanencia con formación continua en el mes</t>
  </si>
  <si>
    <t>Marzo</t>
  </si>
  <si>
    <t>Abril</t>
  </si>
  <si>
    <t>Numero de asesores activos en el mes</t>
  </si>
  <si>
    <t>Personal institucional formado en el mes</t>
  </si>
  <si>
    <t>Figuras operativas formadas en el mes</t>
  </si>
  <si>
    <t>Total de cursos impartidos en 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</si>
  <si>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</si>
  <si>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</si>
  <si>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</si>
  <si>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</si>
  <si>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</si>
  <si>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</si>
  <si>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</si>
  <si>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</si>
  <si>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Exámenes presentados de Inicial</t>
  </si>
  <si>
    <t>Exámenes acreditados de Inicial</t>
  </si>
  <si>
    <t>Fuente: SASA</t>
  </si>
  <si>
    <t>Vínculo: http://campeche.inea.gob.mx/intranet/ineanumeros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</si>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</sst>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ITC Avant Garde Gothi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horizontal="left"/>
    </xf>
    <xf numFmtId="3" fontId="6" fillId="0" borderId="1" xfId="0" applyNumberFormat="1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3" fontId="6" fillId="0" borderId="10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"/>
  <sheetViews>
    <sheetView tabSelected="1" zoomScale="73" zoomScaleNormal="73" workbookViewId="0">
      <pane xSplit="1" ySplit="3" topLeftCell="AN4" activePane="bottomRight" state="frozen"/>
      <selection pane="topRight" activeCell="B1" sqref="B1"/>
      <selection pane="bottomLeft" activeCell="A4" sqref="A4"/>
      <selection pane="bottomRight" activeCell="AU23" sqref="AU23"/>
    </sheetView>
  </sheetViews>
  <sheetFormatPr baseColWidth="10" defaultRowHeight="15" x14ac:dyDescent="0.25"/>
  <cols>
    <col min="1" max="1" width="60.7109375" customWidth="1"/>
    <col min="2" max="2" width="11.42578125" customWidth="1"/>
    <col min="3" max="3" width="12.7109375" customWidth="1"/>
    <col min="4" max="4" width="11.7109375" customWidth="1"/>
    <col min="5" max="49" width="14.5703125" customWidth="1"/>
    <col min="50" max="50" width="16.28515625" customWidth="1"/>
    <col min="51" max="51" width="17.28515625" customWidth="1"/>
    <col min="52" max="52" width="16.5703125" customWidth="1"/>
    <col min="53" max="53" width="15" customWidth="1"/>
    <col min="54" max="54" width="18.140625" hidden="1" customWidth="1"/>
    <col min="55" max="55" width="19.140625" hidden="1" customWidth="1"/>
    <col min="56" max="56" width="19.140625" style="18" customWidth="1"/>
    <col min="57" max="58" width="11.42578125" hidden="1" customWidth="1"/>
    <col min="59" max="59" width="0" hidden="1" customWidth="1"/>
  </cols>
  <sheetData>
    <row r="1" spans="1:58" x14ac:dyDescent="0.25">
      <c r="A1" s="33" t="s">
        <v>12</v>
      </c>
      <c r="B1" s="36" t="s">
        <v>1</v>
      </c>
      <c r="C1" s="36"/>
      <c r="D1" s="36"/>
      <c r="E1" s="36"/>
      <c r="F1" s="34" t="s">
        <v>13</v>
      </c>
      <c r="G1" s="34"/>
      <c r="H1" s="34"/>
      <c r="I1" s="34"/>
      <c r="J1" s="36" t="s">
        <v>17</v>
      </c>
      <c r="K1" s="36"/>
      <c r="L1" s="36"/>
      <c r="M1" s="36"/>
      <c r="N1" s="34" t="s">
        <v>18</v>
      </c>
      <c r="O1" s="34"/>
      <c r="P1" s="34"/>
      <c r="Q1" s="34"/>
      <c r="R1" s="36" t="s">
        <v>23</v>
      </c>
      <c r="S1" s="36"/>
      <c r="T1" s="36"/>
      <c r="U1" s="36"/>
      <c r="V1" s="34" t="s">
        <v>24</v>
      </c>
      <c r="W1" s="34"/>
      <c r="X1" s="34"/>
      <c r="Y1" s="34"/>
      <c r="Z1" s="36" t="s">
        <v>25</v>
      </c>
      <c r="AA1" s="36"/>
      <c r="AB1" s="36"/>
      <c r="AC1" s="36"/>
      <c r="AD1" s="34" t="s">
        <v>26</v>
      </c>
      <c r="AE1" s="34"/>
      <c r="AF1" s="34"/>
      <c r="AG1" s="34"/>
      <c r="AH1" s="36" t="s">
        <v>27</v>
      </c>
      <c r="AI1" s="36"/>
      <c r="AJ1" s="36"/>
      <c r="AK1" s="36"/>
      <c r="AL1" s="34" t="s">
        <v>28</v>
      </c>
      <c r="AM1" s="34"/>
      <c r="AN1" s="34"/>
      <c r="AO1" s="34"/>
      <c r="AP1" s="36" t="s">
        <v>29</v>
      </c>
      <c r="AQ1" s="36"/>
      <c r="AR1" s="36"/>
      <c r="AS1" s="36"/>
      <c r="AT1" s="34" t="s">
        <v>30</v>
      </c>
      <c r="AU1" s="34"/>
      <c r="AV1" s="34"/>
      <c r="AW1" s="34"/>
      <c r="AX1" s="40" t="s">
        <v>7</v>
      </c>
      <c r="AY1" s="41"/>
      <c r="AZ1" s="41"/>
      <c r="BA1" s="41"/>
      <c r="BB1" s="40" t="s">
        <v>7</v>
      </c>
      <c r="BC1" s="41"/>
      <c r="BD1" s="37" t="s">
        <v>35</v>
      </c>
      <c r="BE1" s="20"/>
      <c r="BF1" s="20"/>
    </row>
    <row r="2" spans="1:58" x14ac:dyDescent="0.25">
      <c r="A2" s="33"/>
      <c r="B2" s="28" t="s">
        <v>2</v>
      </c>
      <c r="C2" s="28"/>
      <c r="D2" s="35" t="s">
        <v>3</v>
      </c>
      <c r="E2" s="35"/>
      <c r="F2" s="28" t="s">
        <v>2</v>
      </c>
      <c r="G2" s="28"/>
      <c r="H2" s="35" t="s">
        <v>3</v>
      </c>
      <c r="I2" s="35"/>
      <c r="J2" s="28" t="s">
        <v>2</v>
      </c>
      <c r="K2" s="28"/>
      <c r="L2" s="35" t="s">
        <v>3</v>
      </c>
      <c r="M2" s="35"/>
      <c r="N2" s="28" t="s">
        <v>2</v>
      </c>
      <c r="O2" s="28"/>
      <c r="P2" s="35" t="s">
        <v>3</v>
      </c>
      <c r="Q2" s="35"/>
      <c r="R2" s="28" t="s">
        <v>2</v>
      </c>
      <c r="S2" s="28"/>
      <c r="T2" s="35" t="s">
        <v>3</v>
      </c>
      <c r="U2" s="35"/>
      <c r="V2" s="28" t="s">
        <v>2</v>
      </c>
      <c r="W2" s="28"/>
      <c r="X2" s="35" t="s">
        <v>3</v>
      </c>
      <c r="Y2" s="35"/>
      <c r="Z2" s="28" t="s">
        <v>2</v>
      </c>
      <c r="AA2" s="28"/>
      <c r="AB2" s="35" t="s">
        <v>3</v>
      </c>
      <c r="AC2" s="35"/>
      <c r="AD2" s="28" t="s">
        <v>2</v>
      </c>
      <c r="AE2" s="28"/>
      <c r="AF2" s="35" t="s">
        <v>3</v>
      </c>
      <c r="AG2" s="35"/>
      <c r="AH2" s="28" t="s">
        <v>2</v>
      </c>
      <c r="AI2" s="28"/>
      <c r="AJ2" s="35" t="s">
        <v>3</v>
      </c>
      <c r="AK2" s="35"/>
      <c r="AL2" s="28" t="s">
        <v>2</v>
      </c>
      <c r="AM2" s="28"/>
      <c r="AN2" s="35" t="s">
        <v>3</v>
      </c>
      <c r="AO2" s="35"/>
      <c r="AP2" s="28" t="s">
        <v>2</v>
      </c>
      <c r="AQ2" s="28"/>
      <c r="AR2" s="35" t="s">
        <v>3</v>
      </c>
      <c r="AS2" s="35"/>
      <c r="AT2" s="28" t="s">
        <v>2</v>
      </c>
      <c r="AU2" s="28"/>
      <c r="AV2" s="35" t="s">
        <v>3</v>
      </c>
      <c r="AW2" s="35"/>
      <c r="AX2" s="28" t="s">
        <v>2</v>
      </c>
      <c r="AY2" s="28"/>
      <c r="AZ2" s="35" t="s">
        <v>3</v>
      </c>
      <c r="BA2" s="35"/>
      <c r="BB2" s="42" t="s">
        <v>4</v>
      </c>
      <c r="BC2" s="37" t="s">
        <v>6</v>
      </c>
      <c r="BD2" s="38"/>
      <c r="BE2" s="21"/>
      <c r="BF2" s="21"/>
    </row>
    <row r="3" spans="1:58" x14ac:dyDescent="0.25">
      <c r="A3" s="33"/>
      <c r="B3" s="3" t="s">
        <v>4</v>
      </c>
      <c r="C3" s="3" t="s">
        <v>5</v>
      </c>
      <c r="D3" s="3" t="s">
        <v>4</v>
      </c>
      <c r="E3" s="3" t="s">
        <v>6</v>
      </c>
      <c r="F3" s="3" t="s">
        <v>4</v>
      </c>
      <c r="G3" s="3" t="s">
        <v>5</v>
      </c>
      <c r="H3" s="3" t="s">
        <v>4</v>
      </c>
      <c r="I3" s="3" t="s">
        <v>6</v>
      </c>
      <c r="J3" s="3" t="s">
        <v>4</v>
      </c>
      <c r="K3" s="3" t="s">
        <v>5</v>
      </c>
      <c r="L3" s="3" t="s">
        <v>4</v>
      </c>
      <c r="M3" s="3" t="s">
        <v>6</v>
      </c>
      <c r="N3" s="3" t="s">
        <v>4</v>
      </c>
      <c r="O3" s="3" t="s">
        <v>5</v>
      </c>
      <c r="P3" s="3" t="s">
        <v>4</v>
      </c>
      <c r="Q3" s="3" t="s">
        <v>6</v>
      </c>
      <c r="R3" s="3" t="s">
        <v>4</v>
      </c>
      <c r="S3" s="3" t="s">
        <v>5</v>
      </c>
      <c r="T3" s="3" t="s">
        <v>4</v>
      </c>
      <c r="U3" s="3" t="s">
        <v>6</v>
      </c>
      <c r="V3" s="3" t="s">
        <v>4</v>
      </c>
      <c r="W3" s="3" t="s">
        <v>5</v>
      </c>
      <c r="X3" s="3" t="s">
        <v>4</v>
      </c>
      <c r="Y3" s="3" t="s">
        <v>6</v>
      </c>
      <c r="Z3" s="3" t="s">
        <v>4</v>
      </c>
      <c r="AA3" s="3" t="s">
        <v>5</v>
      </c>
      <c r="AB3" s="3" t="s">
        <v>4</v>
      </c>
      <c r="AC3" s="3" t="s">
        <v>6</v>
      </c>
      <c r="AD3" s="3" t="s">
        <v>4</v>
      </c>
      <c r="AE3" s="3" t="s">
        <v>5</v>
      </c>
      <c r="AF3" s="3" t="s">
        <v>4</v>
      </c>
      <c r="AG3" s="3" t="s">
        <v>6</v>
      </c>
      <c r="AH3" s="3" t="s">
        <v>4</v>
      </c>
      <c r="AI3" s="3" t="s">
        <v>5</v>
      </c>
      <c r="AJ3" s="3" t="s">
        <v>4</v>
      </c>
      <c r="AK3" s="3" t="s">
        <v>6</v>
      </c>
      <c r="AL3" s="3" t="s">
        <v>4</v>
      </c>
      <c r="AM3" s="3" t="s">
        <v>5</v>
      </c>
      <c r="AN3" s="3" t="s">
        <v>4</v>
      </c>
      <c r="AO3" s="3" t="s">
        <v>6</v>
      </c>
      <c r="AP3" s="3" t="s">
        <v>4</v>
      </c>
      <c r="AQ3" s="3" t="s">
        <v>5</v>
      </c>
      <c r="AR3" s="3" t="s">
        <v>4</v>
      </c>
      <c r="AS3" s="3" t="s">
        <v>6</v>
      </c>
      <c r="AT3" s="3" t="s">
        <v>4</v>
      </c>
      <c r="AU3" s="3" t="s">
        <v>5</v>
      </c>
      <c r="AV3" s="3" t="s">
        <v>4</v>
      </c>
      <c r="AW3" s="3" t="s">
        <v>6</v>
      </c>
      <c r="AX3" s="3" t="s">
        <v>4</v>
      </c>
      <c r="AY3" s="3" t="s">
        <v>5</v>
      </c>
      <c r="AZ3" s="3" t="s">
        <v>4</v>
      </c>
      <c r="BA3" s="3" t="s">
        <v>6</v>
      </c>
      <c r="BB3" s="43"/>
      <c r="BC3" s="39"/>
      <c r="BD3" s="39"/>
      <c r="BE3" s="3" t="s">
        <v>7</v>
      </c>
      <c r="BF3" s="3"/>
    </row>
    <row r="4" spans="1:58" ht="27" customHeight="1" x14ac:dyDescent="0.25">
      <c r="A4" s="4" t="s">
        <v>9</v>
      </c>
      <c r="B4" s="13">
        <v>790</v>
      </c>
      <c r="C4" s="13">
        <v>1816</v>
      </c>
      <c r="D4" s="13">
        <v>10</v>
      </c>
      <c r="E4" s="13">
        <v>25</v>
      </c>
      <c r="F4" s="13">
        <v>908</v>
      </c>
      <c r="G4" s="13">
        <v>2166</v>
      </c>
      <c r="H4" s="13">
        <v>130</v>
      </c>
      <c r="I4" s="11">
        <v>165</v>
      </c>
      <c r="J4" s="11">
        <v>1279</v>
      </c>
      <c r="K4" s="11">
        <v>2492</v>
      </c>
      <c r="L4" s="11">
        <v>309</v>
      </c>
      <c r="M4" s="11">
        <v>410</v>
      </c>
      <c r="N4" s="11">
        <v>1111</v>
      </c>
      <c r="O4" s="11">
        <v>2452</v>
      </c>
      <c r="P4" s="11">
        <v>258</v>
      </c>
      <c r="Q4" s="11">
        <v>343</v>
      </c>
      <c r="R4" s="11">
        <v>1102</v>
      </c>
      <c r="S4" s="11">
        <v>2350</v>
      </c>
      <c r="T4" s="11">
        <v>207</v>
      </c>
      <c r="U4" s="11">
        <v>370</v>
      </c>
      <c r="V4" s="11">
        <v>1115</v>
      </c>
      <c r="W4" s="11">
        <v>2307</v>
      </c>
      <c r="X4" s="11">
        <v>237</v>
      </c>
      <c r="Y4" s="11">
        <v>382</v>
      </c>
      <c r="Z4" s="11">
        <v>824</v>
      </c>
      <c r="AA4" s="11">
        <v>2184</v>
      </c>
      <c r="AB4" s="11">
        <v>228</v>
      </c>
      <c r="AC4" s="11">
        <v>418</v>
      </c>
      <c r="AD4" s="12">
        <v>689</v>
      </c>
      <c r="AE4" s="12">
        <v>2182</v>
      </c>
      <c r="AF4" s="12">
        <v>191</v>
      </c>
      <c r="AG4" s="12">
        <v>445</v>
      </c>
      <c r="AH4" s="12">
        <v>696</v>
      </c>
      <c r="AI4" s="12">
        <v>2365</v>
      </c>
      <c r="AJ4" s="12">
        <v>147</v>
      </c>
      <c r="AK4" s="12">
        <v>245</v>
      </c>
      <c r="AL4" s="12">
        <v>630</v>
      </c>
      <c r="AM4" s="12">
        <v>2314</v>
      </c>
      <c r="AN4" s="12">
        <v>108</v>
      </c>
      <c r="AO4" s="12">
        <v>195</v>
      </c>
      <c r="AP4" s="11">
        <v>459</v>
      </c>
      <c r="AQ4" s="11">
        <v>1668</v>
      </c>
      <c r="AR4" s="11">
        <v>21</v>
      </c>
      <c r="AS4" s="11">
        <v>23</v>
      </c>
      <c r="AT4" s="11">
        <v>0</v>
      </c>
      <c r="AU4" s="11">
        <v>0</v>
      </c>
      <c r="AV4" s="11">
        <v>0</v>
      </c>
      <c r="AW4" s="11">
        <v>0</v>
      </c>
      <c r="AX4" s="14">
        <f>SUM(B4,F4,J4,N4,R4,V4,Z4,AD4,AH4,AL4,AP4,AT4)</f>
        <v>9603</v>
      </c>
      <c r="AY4" s="14">
        <f t="shared" ref="AY4:AY10" si="0">SUM(C4,G4,K4,O4,S4,W4,AA4,AE4,AI4,AM4,AU4,AQ4)</f>
        <v>24296</v>
      </c>
      <c r="AZ4" s="14">
        <f>SUM(D4,H4,L4,P4,T4,X4,AB4,AF4,AJ4,AN4,AR4,AV4)</f>
        <v>1846</v>
      </c>
      <c r="BA4" s="14">
        <f>SUM(E4,I4,M4,Q4,U4,Y4,AC4,AG4,AK4,AO4,AS4,AW4)</f>
        <v>3021</v>
      </c>
      <c r="BB4" s="11">
        <f t="shared" ref="BB4:BC10" si="1">SUM(AX4,AZ4)</f>
        <v>11449</v>
      </c>
      <c r="BC4" s="11">
        <f t="shared" si="1"/>
        <v>27317</v>
      </c>
      <c r="BD4" s="19">
        <f>SUM(AX4:BA4)</f>
        <v>38766</v>
      </c>
      <c r="BE4" s="11">
        <f>P4+Q4+T4+U4+X4+Y4</f>
        <v>1797</v>
      </c>
      <c r="BF4" s="5"/>
    </row>
    <row r="5" spans="1:58" ht="30" customHeight="1" x14ac:dyDescent="0.25">
      <c r="A5" s="4" t="s">
        <v>8</v>
      </c>
      <c r="B5" s="13">
        <v>905</v>
      </c>
      <c r="C5" s="13">
        <v>2323</v>
      </c>
      <c r="D5" s="13">
        <v>11</v>
      </c>
      <c r="E5" s="13">
        <v>27</v>
      </c>
      <c r="F5" s="13">
        <v>1047</v>
      </c>
      <c r="G5" s="13">
        <v>2797</v>
      </c>
      <c r="H5" s="13">
        <v>147</v>
      </c>
      <c r="I5" s="11">
        <v>211</v>
      </c>
      <c r="J5" s="11">
        <v>1457</v>
      </c>
      <c r="K5" s="11">
        <v>3357</v>
      </c>
      <c r="L5" s="11">
        <v>347</v>
      </c>
      <c r="M5" s="11">
        <v>486</v>
      </c>
      <c r="N5" s="11">
        <v>1334</v>
      </c>
      <c r="O5" s="11">
        <v>3261</v>
      </c>
      <c r="P5" s="11">
        <v>273</v>
      </c>
      <c r="Q5" s="11">
        <v>383</v>
      </c>
      <c r="R5" s="11">
        <v>1283</v>
      </c>
      <c r="S5" s="11">
        <v>3192</v>
      </c>
      <c r="T5" s="11">
        <v>223</v>
      </c>
      <c r="U5" s="11">
        <v>405</v>
      </c>
      <c r="V5" s="11">
        <v>1287</v>
      </c>
      <c r="W5" s="11">
        <v>3088</v>
      </c>
      <c r="X5" s="11">
        <v>256</v>
      </c>
      <c r="Y5" s="11">
        <v>433</v>
      </c>
      <c r="Z5" s="11">
        <v>1022</v>
      </c>
      <c r="AA5" s="11">
        <v>3114</v>
      </c>
      <c r="AB5" s="11">
        <v>237</v>
      </c>
      <c r="AC5" s="11">
        <v>443</v>
      </c>
      <c r="AD5" s="12">
        <v>779</v>
      </c>
      <c r="AE5" s="12">
        <v>2899</v>
      </c>
      <c r="AF5" s="12">
        <v>201</v>
      </c>
      <c r="AG5" s="12">
        <v>479</v>
      </c>
      <c r="AH5" s="12">
        <v>855</v>
      </c>
      <c r="AI5" s="12">
        <v>3490</v>
      </c>
      <c r="AJ5" s="12">
        <v>167</v>
      </c>
      <c r="AK5" s="12">
        <v>272</v>
      </c>
      <c r="AL5" s="12">
        <v>759</v>
      </c>
      <c r="AM5" s="12">
        <v>3232</v>
      </c>
      <c r="AN5" s="12">
        <v>110</v>
      </c>
      <c r="AO5" s="12">
        <v>206</v>
      </c>
      <c r="AP5" s="11">
        <v>547</v>
      </c>
      <c r="AQ5" s="11">
        <v>2093</v>
      </c>
      <c r="AR5" s="11">
        <v>24</v>
      </c>
      <c r="AS5" s="11">
        <v>24</v>
      </c>
      <c r="AT5" s="11">
        <v>0</v>
      </c>
      <c r="AU5" s="11">
        <v>0</v>
      </c>
      <c r="AV5" s="11">
        <v>0</v>
      </c>
      <c r="AW5" s="11">
        <v>0</v>
      </c>
      <c r="AX5" s="14">
        <f t="shared" ref="AX5:AX10" si="2">SUM(B5,F5,J5,N5,R5,V5,Z5,AD5,AH5,AL5,AP5,AT5)</f>
        <v>11275</v>
      </c>
      <c r="AY5" s="14">
        <f t="shared" si="0"/>
        <v>32846</v>
      </c>
      <c r="AZ5" s="14">
        <f>SUM(D5,H5,L5,P5,T5,X5,AB5,AF5,AJ5,AN5,AR5,AV5)</f>
        <v>1996</v>
      </c>
      <c r="BA5" s="14">
        <f>SUM(E5,I5,M5,Q5,U5,Y5,AC5,AG5,AK5,AO5,AS5,AW5)</f>
        <v>3369</v>
      </c>
      <c r="BB5" s="11">
        <f t="shared" si="1"/>
        <v>13271</v>
      </c>
      <c r="BC5" s="11">
        <f t="shared" si="1"/>
        <v>36215</v>
      </c>
      <c r="BD5" s="19">
        <f t="shared" ref="BD5:BD10" si="3">SUM(AX5:BA5)</f>
        <v>49486</v>
      </c>
      <c r="BE5" s="11">
        <f>P5+Q5+T5+U5+X5+Y5</f>
        <v>1973</v>
      </c>
      <c r="BF5" s="5"/>
    </row>
    <row r="6" spans="1:58" ht="30" customHeight="1" x14ac:dyDescent="0.25">
      <c r="A6" s="4" t="s">
        <v>15</v>
      </c>
      <c r="B6" s="13">
        <v>253</v>
      </c>
      <c r="C6" s="13">
        <v>805</v>
      </c>
      <c r="D6" s="13">
        <v>0</v>
      </c>
      <c r="E6" s="13">
        <v>6</v>
      </c>
      <c r="F6" s="13">
        <v>252</v>
      </c>
      <c r="G6" s="13">
        <v>794</v>
      </c>
      <c r="H6" s="13">
        <v>9</v>
      </c>
      <c r="I6" s="11">
        <v>38</v>
      </c>
      <c r="J6" s="11">
        <v>292</v>
      </c>
      <c r="K6" s="11">
        <v>878</v>
      </c>
      <c r="L6" s="11">
        <v>34</v>
      </c>
      <c r="M6" s="11">
        <v>57</v>
      </c>
      <c r="N6" s="11">
        <v>348</v>
      </c>
      <c r="O6" s="11">
        <v>957</v>
      </c>
      <c r="P6" s="11">
        <v>28</v>
      </c>
      <c r="Q6" s="11">
        <v>40</v>
      </c>
      <c r="R6" s="11">
        <v>351</v>
      </c>
      <c r="S6" s="11">
        <v>938</v>
      </c>
      <c r="T6" s="11">
        <v>22</v>
      </c>
      <c r="U6" s="11">
        <v>50</v>
      </c>
      <c r="V6" s="11">
        <v>266</v>
      </c>
      <c r="W6" s="11">
        <v>792</v>
      </c>
      <c r="X6" s="11">
        <v>19</v>
      </c>
      <c r="Y6" s="11">
        <v>46</v>
      </c>
      <c r="Z6" s="11">
        <v>315</v>
      </c>
      <c r="AA6" s="11">
        <v>908</v>
      </c>
      <c r="AB6" s="11">
        <v>29</v>
      </c>
      <c r="AC6" s="11">
        <v>62</v>
      </c>
      <c r="AD6" s="12">
        <v>189</v>
      </c>
      <c r="AE6" s="12">
        <v>717</v>
      </c>
      <c r="AF6" s="12">
        <v>25</v>
      </c>
      <c r="AG6" s="12">
        <v>89</v>
      </c>
      <c r="AH6" s="12">
        <v>204</v>
      </c>
      <c r="AI6" s="12">
        <v>748</v>
      </c>
      <c r="AJ6" s="12">
        <v>10</v>
      </c>
      <c r="AK6" s="12">
        <v>34</v>
      </c>
      <c r="AL6" s="12">
        <v>247</v>
      </c>
      <c r="AM6" s="12">
        <v>945</v>
      </c>
      <c r="AN6" s="12">
        <v>16</v>
      </c>
      <c r="AO6" s="12">
        <v>33</v>
      </c>
      <c r="AP6" s="11">
        <v>157</v>
      </c>
      <c r="AQ6" s="11">
        <v>583</v>
      </c>
      <c r="AR6" s="11">
        <v>24</v>
      </c>
      <c r="AS6" s="11">
        <v>24</v>
      </c>
      <c r="AT6" s="11">
        <v>0</v>
      </c>
      <c r="AU6" s="11">
        <v>0</v>
      </c>
      <c r="AV6" s="11">
        <v>0</v>
      </c>
      <c r="AW6" s="11">
        <v>0</v>
      </c>
      <c r="AX6" s="15">
        <f t="shared" si="2"/>
        <v>2874</v>
      </c>
      <c r="AY6" s="14">
        <f t="shared" si="0"/>
        <v>9065</v>
      </c>
      <c r="AZ6" s="15">
        <f t="shared" ref="AZ6" si="4">SUM(D6,H6,L6,P6,T6,X6,AB6,AF6,AJ6,AN6,AR6,AV6)</f>
        <v>216</v>
      </c>
      <c r="BA6" s="15">
        <f>SUM(E6,I6,M6,Q6,U6,Y6,AC6,AG6,AK6,AO6,AS6,AW6)</f>
        <v>479</v>
      </c>
      <c r="BB6" s="11">
        <f t="shared" si="1"/>
        <v>3090</v>
      </c>
      <c r="BC6" s="11">
        <f t="shared" si="1"/>
        <v>9544</v>
      </c>
      <c r="BD6" s="19">
        <f t="shared" si="3"/>
        <v>12634</v>
      </c>
      <c r="BE6" s="5">
        <f t="shared" ref="BE6:BE8" si="5">SUM(N6:Y6)</f>
        <v>3857</v>
      </c>
      <c r="BF6" s="5"/>
    </row>
    <row r="7" spans="1:58" ht="30" customHeight="1" x14ac:dyDescent="0.25">
      <c r="A7" s="4" t="s">
        <v>14</v>
      </c>
      <c r="B7" s="13">
        <v>652</v>
      </c>
      <c r="C7" s="13">
        <v>1518</v>
      </c>
      <c r="D7" s="13">
        <v>11</v>
      </c>
      <c r="E7" s="13">
        <v>21</v>
      </c>
      <c r="F7" s="13">
        <v>795</v>
      </c>
      <c r="G7" s="13">
        <v>2003</v>
      </c>
      <c r="H7" s="13">
        <v>138</v>
      </c>
      <c r="I7" s="11">
        <v>173</v>
      </c>
      <c r="J7" s="11">
        <v>1165</v>
      </c>
      <c r="K7" s="11">
        <v>2479</v>
      </c>
      <c r="L7" s="11">
        <v>313</v>
      </c>
      <c r="M7" s="11">
        <v>429</v>
      </c>
      <c r="N7" s="11">
        <v>986</v>
      </c>
      <c r="O7" s="11">
        <v>2304</v>
      </c>
      <c r="P7" s="11">
        <v>245</v>
      </c>
      <c r="Q7" s="11">
        <v>343</v>
      </c>
      <c r="R7" s="11">
        <v>932</v>
      </c>
      <c r="S7" s="11">
        <v>2254</v>
      </c>
      <c r="T7" s="11">
        <v>201</v>
      </c>
      <c r="U7" s="11">
        <v>355</v>
      </c>
      <c r="V7" s="11">
        <v>1021</v>
      </c>
      <c r="W7" s="11">
        <v>2296</v>
      </c>
      <c r="X7" s="11">
        <v>235</v>
      </c>
      <c r="Y7" s="11">
        <v>381</v>
      </c>
      <c r="Z7" s="11">
        <v>707</v>
      </c>
      <c r="AA7" s="11">
        <v>2206</v>
      </c>
      <c r="AB7" s="11">
        <v>208</v>
      </c>
      <c r="AC7" s="11">
        <v>381</v>
      </c>
      <c r="AD7" s="12">
        <v>590</v>
      </c>
      <c r="AE7" s="12">
        <v>2182</v>
      </c>
      <c r="AF7" s="12">
        <v>176</v>
      </c>
      <c r="AG7" s="12">
        <v>390</v>
      </c>
      <c r="AH7" s="12">
        <v>651</v>
      </c>
      <c r="AI7" s="12">
        <v>2742</v>
      </c>
      <c r="AJ7" s="12">
        <v>162</v>
      </c>
      <c r="AK7" s="12">
        <v>240</v>
      </c>
      <c r="AL7" s="12">
        <v>512</v>
      </c>
      <c r="AM7" s="12">
        <v>2287</v>
      </c>
      <c r="AN7" s="12">
        <v>94</v>
      </c>
      <c r="AO7" s="12">
        <v>173</v>
      </c>
      <c r="AP7" s="11">
        <v>390</v>
      </c>
      <c r="AQ7" s="11">
        <v>1510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5">
        <f t="shared" si="2"/>
        <v>8401</v>
      </c>
      <c r="AY7" s="14">
        <f t="shared" si="0"/>
        <v>23781</v>
      </c>
      <c r="AZ7" s="15">
        <f>SUM(D7,H7,L7,P7,T7,X7,AB7,AF7,AJ7,AN7,AR7,AV7)</f>
        <v>1783</v>
      </c>
      <c r="BA7" s="15">
        <f>SUM(E7,I7,M7,Q7,U7,Y7,AC7,AG7,AK7,AO7,AS7,AW7)</f>
        <v>2886</v>
      </c>
      <c r="BB7" s="11">
        <f t="shared" si="1"/>
        <v>10184</v>
      </c>
      <c r="BC7" s="11">
        <f t="shared" si="1"/>
        <v>26667</v>
      </c>
      <c r="BD7" s="19">
        <f t="shared" si="3"/>
        <v>36851</v>
      </c>
      <c r="BE7" s="5">
        <f t="shared" si="5"/>
        <v>11553</v>
      </c>
      <c r="BF7" s="5"/>
    </row>
    <row r="8" spans="1:58" ht="34.5" customHeight="1" x14ac:dyDescent="0.25">
      <c r="A8" s="4" t="s">
        <v>10</v>
      </c>
      <c r="B8" s="13">
        <v>905</v>
      </c>
      <c r="C8" s="13">
        <v>2323</v>
      </c>
      <c r="D8" s="13">
        <v>11</v>
      </c>
      <c r="E8" s="13">
        <v>27</v>
      </c>
      <c r="F8" s="13">
        <v>1047</v>
      </c>
      <c r="G8" s="13">
        <v>2797</v>
      </c>
      <c r="H8" s="13">
        <v>150</v>
      </c>
      <c r="I8" s="11">
        <v>217</v>
      </c>
      <c r="J8" s="11">
        <v>1457</v>
      </c>
      <c r="K8" s="11">
        <v>3357</v>
      </c>
      <c r="L8" s="11">
        <v>403</v>
      </c>
      <c r="M8" s="11">
        <v>540</v>
      </c>
      <c r="N8" s="11">
        <v>1362</v>
      </c>
      <c r="O8" s="11">
        <v>3261</v>
      </c>
      <c r="P8" s="11">
        <v>273</v>
      </c>
      <c r="Q8" s="11">
        <v>383</v>
      </c>
      <c r="R8" s="11">
        <v>1492</v>
      </c>
      <c r="S8" s="11">
        <v>3680</v>
      </c>
      <c r="T8" s="11">
        <v>223</v>
      </c>
      <c r="U8" s="11">
        <v>405</v>
      </c>
      <c r="V8" s="11">
        <v>1491</v>
      </c>
      <c r="W8" s="11">
        <v>3480</v>
      </c>
      <c r="X8" s="11">
        <v>239</v>
      </c>
      <c r="Y8" s="11">
        <v>390</v>
      </c>
      <c r="Z8" s="11">
        <v>1616</v>
      </c>
      <c r="AA8" s="11">
        <v>3887</v>
      </c>
      <c r="AB8" s="11">
        <v>219</v>
      </c>
      <c r="AC8" s="11">
        <v>417</v>
      </c>
      <c r="AD8" s="12">
        <v>1778</v>
      </c>
      <c r="AE8" s="12">
        <v>3425</v>
      </c>
      <c r="AF8" s="12">
        <v>207</v>
      </c>
      <c r="AG8" s="12">
        <v>402</v>
      </c>
      <c r="AH8" s="12">
        <v>1626</v>
      </c>
      <c r="AI8" s="12">
        <v>3791</v>
      </c>
      <c r="AJ8" s="12">
        <v>166</v>
      </c>
      <c r="AK8" s="12">
        <v>247</v>
      </c>
      <c r="AL8" s="12">
        <v>1406</v>
      </c>
      <c r="AM8" s="12">
        <v>3281</v>
      </c>
      <c r="AN8" s="12">
        <v>110</v>
      </c>
      <c r="AO8" s="12">
        <v>183</v>
      </c>
      <c r="AP8" s="11">
        <v>1209</v>
      </c>
      <c r="AQ8" s="11">
        <v>2289</v>
      </c>
      <c r="AR8" s="11">
        <v>21</v>
      </c>
      <c r="AS8" s="11">
        <v>24</v>
      </c>
      <c r="AT8" s="11">
        <v>0</v>
      </c>
      <c r="AU8" s="11">
        <v>0</v>
      </c>
      <c r="AV8" s="11">
        <v>0</v>
      </c>
      <c r="AW8" s="11">
        <v>0</v>
      </c>
      <c r="AX8" s="15">
        <f t="shared" si="2"/>
        <v>15389</v>
      </c>
      <c r="AY8" s="14">
        <f t="shared" si="0"/>
        <v>35571</v>
      </c>
      <c r="AZ8" s="15">
        <f>SUM(D8,H8,L8,P8,T8,X8,AB8,AF8,AJ8,AN8,AR8,AV8)</f>
        <v>2022</v>
      </c>
      <c r="BA8" s="15">
        <f>SUM(E8,I8,M8,Q8,U8,Y8,AC8,AG8,AK8,AO8,AS8,AW8)</f>
        <v>3235</v>
      </c>
      <c r="BB8" s="11">
        <f t="shared" si="1"/>
        <v>17411</v>
      </c>
      <c r="BC8" s="11">
        <f t="shared" si="1"/>
        <v>38806</v>
      </c>
      <c r="BD8" s="19">
        <f t="shared" si="3"/>
        <v>56217</v>
      </c>
      <c r="BE8" s="5">
        <f t="shared" si="5"/>
        <v>16679</v>
      </c>
      <c r="BF8" s="5"/>
    </row>
    <row r="9" spans="1:58" ht="36.75" customHeight="1" x14ac:dyDescent="0.25">
      <c r="A9" s="4" t="s">
        <v>0</v>
      </c>
      <c r="B9" s="13">
        <v>10</v>
      </c>
      <c r="C9" s="13">
        <v>32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1">
        <v>0</v>
      </c>
      <c r="J9" s="11">
        <v>283</v>
      </c>
      <c r="K9" s="11">
        <v>799</v>
      </c>
      <c r="L9" s="11">
        <v>406</v>
      </c>
      <c r="M9" s="11">
        <v>520</v>
      </c>
      <c r="N9" s="11">
        <v>131</v>
      </c>
      <c r="O9" s="11">
        <v>398</v>
      </c>
      <c r="P9" s="11">
        <v>295</v>
      </c>
      <c r="Q9" s="11">
        <v>416</v>
      </c>
      <c r="R9" s="11">
        <v>110</v>
      </c>
      <c r="S9" s="11">
        <v>315</v>
      </c>
      <c r="T9" s="11">
        <v>204</v>
      </c>
      <c r="U9" s="11">
        <v>368</v>
      </c>
      <c r="V9" s="11">
        <v>61</v>
      </c>
      <c r="W9" s="11">
        <v>238</v>
      </c>
      <c r="X9" s="11">
        <v>228</v>
      </c>
      <c r="Y9" s="11">
        <v>381</v>
      </c>
      <c r="Z9" s="11">
        <v>143</v>
      </c>
      <c r="AA9" s="11">
        <v>383</v>
      </c>
      <c r="AB9" s="11">
        <v>335</v>
      </c>
      <c r="AC9" s="11">
        <v>540</v>
      </c>
      <c r="AD9" s="12">
        <v>108</v>
      </c>
      <c r="AE9" s="12">
        <v>301</v>
      </c>
      <c r="AF9" s="12">
        <v>80</v>
      </c>
      <c r="AG9" s="12">
        <v>249</v>
      </c>
      <c r="AH9" s="12">
        <v>97</v>
      </c>
      <c r="AI9" s="12">
        <v>437</v>
      </c>
      <c r="AJ9" s="12">
        <v>137</v>
      </c>
      <c r="AK9" s="12">
        <v>256</v>
      </c>
      <c r="AL9" s="12">
        <v>71</v>
      </c>
      <c r="AM9" s="12">
        <v>211</v>
      </c>
      <c r="AN9" s="12">
        <v>33</v>
      </c>
      <c r="AO9" s="12">
        <v>76</v>
      </c>
      <c r="AP9" s="11">
        <v>171</v>
      </c>
      <c r="AQ9" s="11">
        <v>571</v>
      </c>
      <c r="AR9" s="11">
        <v>118</v>
      </c>
      <c r="AS9" s="11">
        <v>206</v>
      </c>
      <c r="AT9" s="11">
        <v>6</v>
      </c>
      <c r="AU9" s="11">
        <v>17</v>
      </c>
      <c r="AV9" s="11">
        <v>0</v>
      </c>
      <c r="AW9" s="11">
        <v>2</v>
      </c>
      <c r="AX9" s="15">
        <f t="shared" si="2"/>
        <v>1191</v>
      </c>
      <c r="AY9" s="14">
        <f t="shared" si="0"/>
        <v>3702</v>
      </c>
      <c r="AZ9" s="15">
        <f>SUM(D9,H9,L9,P9,T9,X9,AB9,AF9,AJ9,AN9,AR9,AV9)</f>
        <v>1836</v>
      </c>
      <c r="BA9" s="15">
        <f>SUM(E9,I9,M9,Q9,U9,Y9,AC9,AG9,AK9,AO9,AS9,AW9)</f>
        <v>3014</v>
      </c>
      <c r="BB9" s="11">
        <f t="shared" si="1"/>
        <v>3027</v>
      </c>
      <c r="BC9" s="11">
        <f t="shared" si="1"/>
        <v>6716</v>
      </c>
      <c r="BD9" s="19">
        <f t="shared" si="3"/>
        <v>9743</v>
      </c>
      <c r="BE9" s="5">
        <f>SUM(N9:Y9)</f>
        <v>3145</v>
      </c>
      <c r="BF9" s="5"/>
    </row>
    <row r="10" spans="1:58" ht="41.25" customHeight="1" x14ac:dyDescent="0.25">
      <c r="A10" s="4" t="s">
        <v>11</v>
      </c>
      <c r="B10" s="13">
        <v>10</v>
      </c>
      <c r="C10" s="13">
        <v>32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1">
        <v>0</v>
      </c>
      <c r="J10" s="11">
        <v>257</v>
      </c>
      <c r="K10" s="11">
        <v>727</v>
      </c>
      <c r="L10" s="11">
        <v>326</v>
      </c>
      <c r="M10" s="11">
        <v>424</v>
      </c>
      <c r="N10" s="11">
        <v>0</v>
      </c>
      <c r="O10" s="11">
        <v>0</v>
      </c>
      <c r="P10" s="11">
        <v>0</v>
      </c>
      <c r="Q10" s="11">
        <v>0</v>
      </c>
      <c r="R10" s="11">
        <v>138</v>
      </c>
      <c r="S10" s="11">
        <v>446</v>
      </c>
      <c r="T10" s="11">
        <v>352</v>
      </c>
      <c r="U10" s="11">
        <v>494</v>
      </c>
      <c r="V10" s="11">
        <v>119</v>
      </c>
      <c r="W10" s="11">
        <v>318</v>
      </c>
      <c r="X10" s="11">
        <v>218</v>
      </c>
      <c r="Y10" s="11">
        <v>368</v>
      </c>
      <c r="Z10" s="11">
        <v>106</v>
      </c>
      <c r="AA10" s="11">
        <v>365</v>
      </c>
      <c r="AB10" s="11">
        <v>232</v>
      </c>
      <c r="AC10" s="11">
        <v>371</v>
      </c>
      <c r="AD10" s="12">
        <v>117</v>
      </c>
      <c r="AE10" s="12">
        <v>297</v>
      </c>
      <c r="AF10" s="12">
        <v>230</v>
      </c>
      <c r="AG10" s="12">
        <v>434</v>
      </c>
      <c r="AH10" s="12">
        <v>69</v>
      </c>
      <c r="AI10" s="12">
        <v>280</v>
      </c>
      <c r="AJ10" s="12">
        <v>137</v>
      </c>
      <c r="AK10" s="12">
        <v>305</v>
      </c>
      <c r="AL10" s="12">
        <v>131</v>
      </c>
      <c r="AM10" s="12">
        <v>433</v>
      </c>
      <c r="AN10" s="12">
        <v>189</v>
      </c>
      <c r="AO10" s="12">
        <v>361</v>
      </c>
      <c r="AP10" s="11">
        <v>197</v>
      </c>
      <c r="AQ10" s="11">
        <v>639</v>
      </c>
      <c r="AR10" s="11">
        <v>131</v>
      </c>
      <c r="AS10" s="11">
        <v>248</v>
      </c>
      <c r="AT10" s="11">
        <v>30</v>
      </c>
      <c r="AU10" s="11">
        <v>765</v>
      </c>
      <c r="AV10" s="11">
        <v>9</v>
      </c>
      <c r="AW10" s="11">
        <v>0</v>
      </c>
      <c r="AX10" s="15">
        <f t="shared" si="2"/>
        <v>1174</v>
      </c>
      <c r="AY10" s="14">
        <f t="shared" si="0"/>
        <v>4302</v>
      </c>
      <c r="AZ10" s="15">
        <f>SUM(D10,H10,L10,P10,T10,X10,AB10,AF10,AJ10,AN10,AR10,AV10)</f>
        <v>1824</v>
      </c>
      <c r="BA10" s="15">
        <f>SUM(E10,I10,M10,Q10,U10,Y10,AC10,AG10,AK10,AO10,AS10,AW10)</f>
        <v>3005</v>
      </c>
      <c r="BB10" s="11">
        <f t="shared" si="1"/>
        <v>2998</v>
      </c>
      <c r="BC10" s="11">
        <f t="shared" si="1"/>
        <v>7307</v>
      </c>
      <c r="BD10" s="19">
        <f t="shared" si="3"/>
        <v>10305</v>
      </c>
      <c r="BE10" s="5"/>
      <c r="BF10" s="5"/>
    </row>
    <row r="11" spans="1:58" ht="20.2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9"/>
      <c r="AY11" s="9"/>
      <c r="AZ11" s="9"/>
      <c r="BA11" s="9"/>
      <c r="BB11" s="9"/>
      <c r="BC11" s="9"/>
      <c r="BD11" s="17"/>
    </row>
    <row r="12" spans="1:58" ht="1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9"/>
      <c r="AY12" s="9"/>
      <c r="AZ12" s="9"/>
      <c r="BA12" s="9"/>
      <c r="BB12" s="9"/>
      <c r="BC12" s="9"/>
      <c r="BD12" s="17"/>
    </row>
    <row r="14" spans="1:58" x14ac:dyDescent="0.25">
      <c r="A14" s="33" t="s">
        <v>12</v>
      </c>
      <c r="B14" s="24" t="s">
        <v>1</v>
      </c>
      <c r="C14" s="25"/>
      <c r="D14" s="26" t="s">
        <v>13</v>
      </c>
      <c r="E14" s="27"/>
      <c r="F14" s="24" t="s">
        <v>17</v>
      </c>
      <c r="G14" s="25"/>
      <c r="H14" s="26" t="s">
        <v>18</v>
      </c>
      <c r="I14" s="27"/>
      <c r="J14" s="24" t="s">
        <v>23</v>
      </c>
      <c r="K14" s="25"/>
      <c r="L14" s="26" t="s">
        <v>24</v>
      </c>
      <c r="M14" s="27"/>
      <c r="N14" s="24" t="s">
        <v>25</v>
      </c>
      <c r="O14" s="25"/>
      <c r="P14" s="26" t="s">
        <v>26</v>
      </c>
      <c r="Q14" s="27"/>
      <c r="R14" s="24" t="s">
        <v>27</v>
      </c>
      <c r="S14" s="25"/>
      <c r="T14" s="26" t="s">
        <v>28</v>
      </c>
      <c r="U14" s="27"/>
      <c r="V14" s="24" t="s">
        <v>29</v>
      </c>
      <c r="W14" s="25"/>
      <c r="X14" s="26" t="s">
        <v>30</v>
      </c>
      <c r="Y14" s="27"/>
      <c r="Z14" s="28" t="s">
        <v>7</v>
      </c>
      <c r="AA14" s="28"/>
    </row>
    <row r="15" spans="1:58" x14ac:dyDescent="0.25">
      <c r="A15" s="33"/>
      <c r="B15" s="28" t="s">
        <v>2</v>
      </c>
      <c r="C15" s="28"/>
      <c r="D15" s="28" t="s">
        <v>2</v>
      </c>
      <c r="E15" s="28"/>
      <c r="F15" s="28" t="s">
        <v>2</v>
      </c>
      <c r="G15" s="28"/>
      <c r="H15" s="28" t="s">
        <v>2</v>
      </c>
      <c r="I15" s="28"/>
      <c r="J15" s="28" t="s">
        <v>2</v>
      </c>
      <c r="K15" s="28"/>
      <c r="L15" s="28" t="s">
        <v>2</v>
      </c>
      <c r="M15" s="28"/>
      <c r="N15" s="28" t="s">
        <v>2</v>
      </c>
      <c r="O15" s="28"/>
      <c r="P15" s="28" t="s">
        <v>2</v>
      </c>
      <c r="Q15" s="28"/>
      <c r="R15" s="28" t="s">
        <v>2</v>
      </c>
      <c r="S15" s="28"/>
      <c r="T15" s="28" t="s">
        <v>2</v>
      </c>
      <c r="U15" s="28"/>
      <c r="V15" s="28" t="s">
        <v>2</v>
      </c>
      <c r="W15" s="28"/>
      <c r="X15" s="28" t="s">
        <v>2</v>
      </c>
      <c r="Y15" s="28"/>
      <c r="Z15" s="28" t="s">
        <v>2</v>
      </c>
      <c r="AA15" s="28"/>
    </row>
    <row r="16" spans="1:58" ht="20.25" x14ac:dyDescent="0.25">
      <c r="A16" s="16" t="s">
        <v>31</v>
      </c>
      <c r="B16" s="22">
        <v>151</v>
      </c>
      <c r="C16" s="23"/>
      <c r="D16" s="22">
        <v>179</v>
      </c>
      <c r="E16" s="23"/>
      <c r="F16" s="22">
        <v>218</v>
      </c>
      <c r="G16" s="23"/>
      <c r="H16" s="22">
        <v>185</v>
      </c>
      <c r="I16" s="23"/>
      <c r="J16" s="22">
        <v>231</v>
      </c>
      <c r="K16" s="23"/>
      <c r="L16" s="22">
        <v>298</v>
      </c>
      <c r="M16" s="23"/>
      <c r="N16" s="29">
        <v>335</v>
      </c>
      <c r="O16" s="30"/>
      <c r="P16" s="29">
        <v>340</v>
      </c>
      <c r="Q16" s="30"/>
      <c r="R16" s="29">
        <v>476</v>
      </c>
      <c r="S16" s="30"/>
      <c r="T16" s="29">
        <v>508</v>
      </c>
      <c r="U16" s="30"/>
      <c r="V16" s="29">
        <v>531</v>
      </c>
      <c r="W16" s="30"/>
      <c r="X16" s="29">
        <v>0</v>
      </c>
      <c r="Y16" s="30"/>
      <c r="Z16" s="31">
        <f>SUM(B16:Y16)</f>
        <v>3452</v>
      </c>
      <c r="AA16" s="32"/>
    </row>
    <row r="17" spans="1:27" ht="20.25" x14ac:dyDescent="0.25">
      <c r="A17" s="16" t="s">
        <v>32</v>
      </c>
      <c r="B17" s="22">
        <v>143</v>
      </c>
      <c r="C17" s="23"/>
      <c r="D17" s="22">
        <v>175</v>
      </c>
      <c r="E17" s="23"/>
      <c r="F17" s="22">
        <v>211</v>
      </c>
      <c r="G17" s="23"/>
      <c r="H17" s="22">
        <v>180</v>
      </c>
      <c r="I17" s="23"/>
      <c r="J17" s="22">
        <v>228</v>
      </c>
      <c r="K17" s="23"/>
      <c r="L17" s="22">
        <v>292</v>
      </c>
      <c r="M17" s="23"/>
      <c r="N17" s="29">
        <v>309</v>
      </c>
      <c r="O17" s="30"/>
      <c r="P17" s="29">
        <v>328</v>
      </c>
      <c r="Q17" s="30"/>
      <c r="R17" s="29">
        <v>456</v>
      </c>
      <c r="S17" s="30"/>
      <c r="T17" s="29">
        <v>486</v>
      </c>
      <c r="U17" s="30"/>
      <c r="V17" s="29">
        <v>521</v>
      </c>
      <c r="W17" s="30"/>
      <c r="X17" s="29">
        <v>0</v>
      </c>
      <c r="Y17" s="30"/>
      <c r="Z17" s="31">
        <f>SUM(B17:Y17)</f>
        <v>3329</v>
      </c>
      <c r="AA17" s="32"/>
    </row>
    <row r="28" spans="1:27" x14ac:dyDescent="0.25">
      <c r="A28" t="s">
        <v>33</v>
      </c>
    </row>
    <row r="29" spans="1:27" x14ac:dyDescent="0.25">
      <c r="A29" s="10" t="s">
        <v>34</v>
      </c>
    </row>
  </sheetData>
  <sheetProtection algorithmName="SHA-512" hashValue="lDKpkQi+mgjwFNlPOuC64hB8y0EMtd9xse+GYodnTvRBmOPFbw5+LaoOb04ffKJ916aweTtAVIzjHRaAa4A44g==" saltValue="NB7fZCwlknNFHqU1ioS8Vw==" spinCount="100000" sheet="1" objects="1" scenarios="1"/>
  <mergeCells count="98">
    <mergeCell ref="BD1:BD3"/>
    <mergeCell ref="AL1:AO1"/>
    <mergeCell ref="AL2:AM2"/>
    <mergeCell ref="AN2:AO2"/>
    <mergeCell ref="AP1:AS1"/>
    <mergeCell ref="AP2:AQ2"/>
    <mergeCell ref="AR2:AS2"/>
    <mergeCell ref="AT1:AW1"/>
    <mergeCell ref="AT2:AU2"/>
    <mergeCell ref="AV2:AW2"/>
    <mergeCell ref="BB1:BC1"/>
    <mergeCell ref="BB2:BB3"/>
    <mergeCell ref="BC2:BC3"/>
    <mergeCell ref="AX2:AY2"/>
    <mergeCell ref="AZ2:BA2"/>
    <mergeCell ref="AX1:BA1"/>
    <mergeCell ref="J1:M1"/>
    <mergeCell ref="N1:Q1"/>
    <mergeCell ref="J2:K2"/>
    <mergeCell ref="L2:M2"/>
    <mergeCell ref="N2:O2"/>
    <mergeCell ref="P2:Q2"/>
    <mergeCell ref="R1:U1"/>
    <mergeCell ref="R2:S2"/>
    <mergeCell ref="T2:U2"/>
    <mergeCell ref="V1:Y1"/>
    <mergeCell ref="Z1:AC1"/>
    <mergeCell ref="Z2:AA2"/>
    <mergeCell ref="AB2:AC2"/>
    <mergeCell ref="V2:W2"/>
    <mergeCell ref="X2:Y2"/>
    <mergeCell ref="AD1:AG1"/>
    <mergeCell ref="AD2:AE2"/>
    <mergeCell ref="AF2:AG2"/>
    <mergeCell ref="AH1:AK1"/>
    <mergeCell ref="AH2:AI2"/>
    <mergeCell ref="AJ2:AK2"/>
    <mergeCell ref="A1:A3"/>
    <mergeCell ref="F1:I1"/>
    <mergeCell ref="F2:G2"/>
    <mergeCell ref="H2:I2"/>
    <mergeCell ref="B2:C2"/>
    <mergeCell ref="B1:E1"/>
    <mergeCell ref="D2:E2"/>
    <mergeCell ref="Z16:AA16"/>
    <mergeCell ref="Z17:AA17"/>
    <mergeCell ref="A14:A15"/>
    <mergeCell ref="B15:C15"/>
    <mergeCell ref="D15:E15"/>
    <mergeCell ref="Z15:AA15"/>
    <mergeCell ref="P15:Q15"/>
    <mergeCell ref="R15:S15"/>
    <mergeCell ref="T15:U15"/>
    <mergeCell ref="V15:W15"/>
    <mergeCell ref="X15:Y15"/>
    <mergeCell ref="R14:S14"/>
    <mergeCell ref="T14:U14"/>
    <mergeCell ref="V14:W14"/>
    <mergeCell ref="X14:Y14"/>
    <mergeCell ref="Z14:AA14"/>
    <mergeCell ref="P17:Q17"/>
    <mergeCell ref="V16:W16"/>
    <mergeCell ref="X16:Y16"/>
    <mergeCell ref="V17:W17"/>
    <mergeCell ref="X17:Y17"/>
    <mergeCell ref="R16:S16"/>
    <mergeCell ref="T16:U16"/>
    <mergeCell ref="R17:S17"/>
    <mergeCell ref="T17:U17"/>
    <mergeCell ref="B14:C14"/>
    <mergeCell ref="D14:E14"/>
    <mergeCell ref="B16:C16"/>
    <mergeCell ref="B17:C17"/>
    <mergeCell ref="D16:E16"/>
    <mergeCell ref="D17:E17"/>
    <mergeCell ref="N17:O17"/>
    <mergeCell ref="F14:G14"/>
    <mergeCell ref="H14:I14"/>
    <mergeCell ref="F15:G15"/>
    <mergeCell ref="H15:I15"/>
    <mergeCell ref="F16:G16"/>
    <mergeCell ref="H16:I16"/>
    <mergeCell ref="BE1:BF2"/>
    <mergeCell ref="F17:G17"/>
    <mergeCell ref="N14:O14"/>
    <mergeCell ref="P14:Q14"/>
    <mergeCell ref="N15:O15"/>
    <mergeCell ref="N16:O16"/>
    <mergeCell ref="P16:Q16"/>
    <mergeCell ref="J14:K14"/>
    <mergeCell ref="L14:M14"/>
    <mergeCell ref="J15:K15"/>
    <mergeCell ref="L15:M15"/>
    <mergeCell ref="J16:K16"/>
    <mergeCell ref="L16:M16"/>
    <mergeCell ref="H17:I17"/>
    <mergeCell ref="J17:K17"/>
    <mergeCell ref="L17:M17"/>
  </mergeCells>
  <conditionalFormatting sqref="A18:A1048576 A4:A13 A1">
    <cfRule type="duplicateValues" dxfId="4" priority="34"/>
  </conditionalFormatting>
  <conditionalFormatting sqref="A14">
    <cfRule type="duplicateValues" dxfId="3" priority="30"/>
  </conditionalFormatting>
  <conditionalFormatting sqref="A16:A17">
    <cfRule type="duplicateValues" dxfId="2" priority="29"/>
  </conditionalFormatting>
  <pageMargins left="0.70866141732283472" right="0.19685039370078741" top="0.74803149606299213" bottom="0.19685039370078741" header="0.31496062992125984" footer="0.31496062992125984"/>
  <pageSetup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8" sqref="A8"/>
    </sheetView>
  </sheetViews>
  <sheetFormatPr baseColWidth="10" defaultRowHeight="15" x14ac:dyDescent="0.25"/>
  <cols>
    <col min="1" max="1" width="53.28515625" customWidth="1"/>
  </cols>
  <sheetData>
    <row r="1" spans="1:7" x14ac:dyDescent="0.25">
      <c r="A1" s="33" t="s">
        <v>12</v>
      </c>
      <c r="B1" s="45" t="s">
        <v>1</v>
      </c>
      <c r="C1" s="48" t="s">
        <v>13</v>
      </c>
      <c r="D1" s="45" t="s">
        <v>17</v>
      </c>
      <c r="E1" s="48" t="s">
        <v>18</v>
      </c>
      <c r="F1" s="51" t="s">
        <v>7</v>
      </c>
      <c r="G1" s="1"/>
    </row>
    <row r="2" spans="1:7" x14ac:dyDescent="0.25">
      <c r="A2" s="33"/>
      <c r="B2" s="46"/>
      <c r="C2" s="49"/>
      <c r="D2" s="46"/>
      <c r="E2" s="49"/>
      <c r="F2" s="44"/>
      <c r="G2" s="1"/>
    </row>
    <row r="3" spans="1:7" x14ac:dyDescent="0.25">
      <c r="A3" s="33"/>
      <c r="B3" s="47"/>
      <c r="C3" s="50"/>
      <c r="D3" s="47"/>
      <c r="E3" s="50"/>
      <c r="F3" s="40"/>
      <c r="G3" s="1"/>
    </row>
    <row r="4" spans="1:7" ht="39" customHeight="1" x14ac:dyDescent="0.25">
      <c r="A4" s="4" t="s">
        <v>16</v>
      </c>
      <c r="B4" s="2"/>
      <c r="C4" s="2"/>
      <c r="D4" s="2"/>
      <c r="E4" s="2"/>
      <c r="F4" s="2"/>
    </row>
    <row r="5" spans="1:7" ht="29.25" customHeight="1" x14ac:dyDescent="0.25">
      <c r="A5" s="4" t="s">
        <v>19</v>
      </c>
      <c r="B5" s="2"/>
      <c r="C5" s="2"/>
      <c r="D5" s="2"/>
      <c r="E5" s="2"/>
      <c r="F5" s="2"/>
    </row>
    <row r="6" spans="1:7" x14ac:dyDescent="0.25">
      <c r="A6" s="4" t="s">
        <v>20</v>
      </c>
      <c r="B6" s="2"/>
      <c r="C6" s="2"/>
      <c r="D6" s="2"/>
      <c r="E6" s="2"/>
      <c r="F6" s="2"/>
    </row>
    <row r="7" spans="1:7" x14ac:dyDescent="0.25">
      <c r="A7" s="4" t="s">
        <v>21</v>
      </c>
      <c r="B7" s="2"/>
      <c r="C7" s="2"/>
      <c r="D7" s="2"/>
      <c r="E7" s="2"/>
      <c r="F7" s="2"/>
    </row>
    <row r="8" spans="1:7" x14ac:dyDescent="0.25">
      <c r="A8" s="4" t="s">
        <v>22</v>
      </c>
      <c r="B8" s="2"/>
      <c r="C8" s="2"/>
      <c r="D8" s="2"/>
      <c r="E8" s="2"/>
      <c r="F8" s="2"/>
    </row>
  </sheetData>
  <mergeCells count="6">
    <mergeCell ref="D1:D3"/>
    <mergeCell ref="E1:E3"/>
    <mergeCell ref="F1:F3"/>
    <mergeCell ref="A1:A3"/>
    <mergeCell ref="B1:B3"/>
    <mergeCell ref="C1:C3"/>
  </mergeCells>
  <conditionalFormatting sqref="A1">
    <cfRule type="duplicateValues" dxfId="1" priority="2"/>
  </conditionalFormatting>
  <conditionalFormatting sqref="A4:A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Acreditación 2018</vt:lpstr>
      <vt:lpstr>SE</vt:lpstr>
      <vt:lpstr>'Acreditación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Usuario de Windows</cp:lastModifiedBy>
  <cp:lastPrinted>2018-07-24T16:46:35Z</cp:lastPrinted>
  <dcterms:created xsi:type="dcterms:W3CDTF">2018-04-27T14:18:17Z</dcterms:created>
  <dcterms:modified xsi:type="dcterms:W3CDTF">2019-03-21T17:12:20Z</dcterms:modified>
</cp:coreProperties>
</file>